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2" yWindow="528" windowWidth="21792" windowHeight="8940"/>
  </bookViews>
  <sheets>
    <sheet name="ZAKŁADY WYNIKI" sheetId="1" r:id="rId1"/>
    <sheet name="FORMUŁY" sheetId="2" r:id="rId2"/>
  </sheets>
  <calcPr calcId="125725"/>
</workbook>
</file>

<file path=xl/calcChain.xml><?xml version="1.0" encoding="utf-8"?>
<calcChain xmlns="http://schemas.openxmlformats.org/spreadsheetml/2006/main">
  <c r="E29" i="1"/>
  <c r="E30"/>
  <c r="E31"/>
  <c r="E32"/>
  <c r="E33"/>
  <c r="E34"/>
  <c r="E35"/>
  <c r="E36"/>
  <c r="AE41" i="2"/>
  <c r="AB41"/>
  <c r="AF41" s="1"/>
  <c r="W41"/>
  <c r="T41"/>
  <c r="X41" s="1"/>
  <c r="O41"/>
  <c r="L41"/>
  <c r="P41" s="1"/>
  <c r="G41"/>
  <c r="H41" s="1"/>
  <c r="D41"/>
  <c r="AE40"/>
  <c r="AB40"/>
  <c r="AF40" s="1"/>
  <c r="W40"/>
  <c r="T40"/>
  <c r="X40" s="1"/>
  <c r="O40"/>
  <c r="L40"/>
  <c r="P40" s="1"/>
  <c r="G40"/>
  <c r="H40" s="1"/>
  <c r="D40"/>
  <c r="F36" i="1" s="1"/>
  <c r="AE39" i="2"/>
  <c r="AB39"/>
  <c r="O35" i="1" s="1"/>
  <c r="W39" i="2"/>
  <c r="T39"/>
  <c r="X39" s="1"/>
  <c r="O39"/>
  <c r="L39"/>
  <c r="P39" s="1"/>
  <c r="G39"/>
  <c r="H39" s="1"/>
  <c r="D39"/>
  <c r="F35" i="1" s="1"/>
  <c r="AE38" i="2"/>
  <c r="AB38"/>
  <c r="AF38" s="1"/>
  <c r="W38"/>
  <c r="T38"/>
  <c r="L34" i="1" s="1"/>
  <c r="O38" i="2"/>
  <c r="L38"/>
  <c r="P38" s="1"/>
  <c r="K38"/>
  <c r="H34" i="1" s="1"/>
  <c r="G38" i="2"/>
  <c r="H38" s="1"/>
  <c r="D38"/>
  <c r="AE37"/>
  <c r="AB37"/>
  <c r="AF37" s="1"/>
  <c r="W37"/>
  <c r="T37"/>
  <c r="X37" s="1"/>
  <c r="O37"/>
  <c r="L37"/>
  <c r="G37"/>
  <c r="H37" s="1"/>
  <c r="D37"/>
  <c r="AE36"/>
  <c r="AB36"/>
  <c r="AF36" s="1"/>
  <c r="W36"/>
  <c r="T36"/>
  <c r="X36" s="1"/>
  <c r="O36"/>
  <c r="L36"/>
  <c r="P36" s="1"/>
  <c r="G36"/>
  <c r="H36" s="1"/>
  <c r="D36"/>
  <c r="F32" i="1" s="1"/>
  <c r="AE35" i="2"/>
  <c r="AB35"/>
  <c r="AF35" s="1"/>
  <c r="W35"/>
  <c r="T35"/>
  <c r="X35" s="1"/>
  <c r="O35"/>
  <c r="L35"/>
  <c r="G35"/>
  <c r="H35" s="1"/>
  <c r="D35"/>
  <c r="F31" i="1" s="1"/>
  <c r="AE34" i="2"/>
  <c r="AB34"/>
  <c r="O30" i="1" s="1"/>
  <c r="W34" i="2"/>
  <c r="T34"/>
  <c r="L30" i="1" s="1"/>
  <c r="O34" i="2"/>
  <c r="L34"/>
  <c r="G34"/>
  <c r="H34" s="1"/>
  <c r="D34"/>
  <c r="AE33"/>
  <c r="AB33"/>
  <c r="W33"/>
  <c r="T33"/>
  <c r="X33" s="1"/>
  <c r="O33"/>
  <c r="L33"/>
  <c r="G33"/>
  <c r="H33" s="1"/>
  <c r="D33"/>
  <c r="AE32"/>
  <c r="AB32"/>
  <c r="W32"/>
  <c r="T32"/>
  <c r="X32" s="1"/>
  <c r="O32"/>
  <c r="L32"/>
  <c r="G32"/>
  <c r="H32" s="1"/>
  <c r="D32"/>
  <c r="AF31"/>
  <c r="AE31"/>
  <c r="AB31"/>
  <c r="AA31"/>
  <c r="X31"/>
  <c r="W31"/>
  <c r="T31"/>
  <c r="S31"/>
  <c r="P31"/>
  <c r="O31"/>
  <c r="L31"/>
  <c r="K31"/>
  <c r="H31"/>
  <c r="G31"/>
  <c r="D31"/>
  <c r="AE30"/>
  <c r="AF30" s="1"/>
  <c r="AB30"/>
  <c r="W30"/>
  <c r="X30" s="1"/>
  <c r="T30"/>
  <c r="O30"/>
  <c r="L30"/>
  <c r="G30"/>
  <c r="H30" s="1"/>
  <c r="D30"/>
  <c r="AE29"/>
  <c r="AB29"/>
  <c r="AF29" s="1"/>
  <c r="W29"/>
  <c r="T29"/>
  <c r="O29"/>
  <c r="L29"/>
  <c r="P29" s="1"/>
  <c r="G29"/>
  <c r="H29" s="1"/>
  <c r="D29"/>
  <c r="AE28"/>
  <c r="AB28"/>
  <c r="AF28" s="1"/>
  <c r="W28"/>
  <c r="T28"/>
  <c r="X28" s="1"/>
  <c r="S28"/>
  <c r="O28"/>
  <c r="L28"/>
  <c r="P28" s="1"/>
  <c r="K28"/>
  <c r="G28"/>
  <c r="H28" s="1"/>
  <c r="D28"/>
  <c r="AE27"/>
  <c r="AB27"/>
  <c r="AF27" s="1"/>
  <c r="W27"/>
  <c r="T27"/>
  <c r="X27" s="1"/>
  <c r="O27"/>
  <c r="P27" s="1"/>
  <c r="L27"/>
  <c r="G27"/>
  <c r="H27" s="1"/>
  <c r="AA27" s="1"/>
  <c r="N23" i="1" s="1"/>
  <c r="D27" i="2"/>
  <c r="AE26"/>
  <c r="AF26" s="1"/>
  <c r="AB26"/>
  <c r="W26"/>
  <c r="T26"/>
  <c r="O26"/>
  <c r="L26"/>
  <c r="G26"/>
  <c r="H26" s="1"/>
  <c r="D26"/>
  <c r="AE25"/>
  <c r="AB25"/>
  <c r="W25"/>
  <c r="T25"/>
  <c r="X25" s="1"/>
  <c r="O25"/>
  <c r="L25"/>
  <c r="P25" s="1"/>
  <c r="G25"/>
  <c r="H25" s="1"/>
  <c r="D25"/>
  <c r="AE24"/>
  <c r="AB24"/>
  <c r="AF24" s="1"/>
  <c r="AA24"/>
  <c r="W24"/>
  <c r="T24"/>
  <c r="X24" s="1"/>
  <c r="S24"/>
  <c r="O24"/>
  <c r="L24"/>
  <c r="P24" s="1"/>
  <c r="G24"/>
  <c r="H24" s="1"/>
  <c r="D24"/>
  <c r="AE23"/>
  <c r="AF23" s="1"/>
  <c r="AB23"/>
  <c r="W23"/>
  <c r="T23"/>
  <c r="X23" s="1"/>
  <c r="O23"/>
  <c r="L23"/>
  <c r="P23" s="1"/>
  <c r="G23"/>
  <c r="H23" s="1"/>
  <c r="D23"/>
  <c r="AE22"/>
  <c r="AB22"/>
  <c r="W22"/>
  <c r="X22" s="1"/>
  <c r="T22"/>
  <c r="O22"/>
  <c r="L22"/>
  <c r="G22"/>
  <c r="H22" s="1"/>
  <c r="D22"/>
  <c r="AE21"/>
  <c r="AB21"/>
  <c r="AF21" s="1"/>
  <c r="W21"/>
  <c r="T21"/>
  <c r="X21" s="1"/>
  <c r="O21"/>
  <c r="L21"/>
  <c r="P21" s="1"/>
  <c r="G21"/>
  <c r="H21" s="1"/>
  <c r="D21"/>
  <c r="AE20"/>
  <c r="AB20"/>
  <c r="AF20" s="1"/>
  <c r="W20"/>
  <c r="T20"/>
  <c r="O20"/>
  <c r="L20"/>
  <c r="G20"/>
  <c r="H20" s="1"/>
  <c r="D20"/>
  <c r="AE19"/>
  <c r="AB19"/>
  <c r="AF19" s="1"/>
  <c r="W19"/>
  <c r="T19"/>
  <c r="X19" s="1"/>
  <c r="O19"/>
  <c r="L19"/>
  <c r="G19"/>
  <c r="H19" s="1"/>
  <c r="AA19" s="1"/>
  <c r="N15" i="1" s="1"/>
  <c r="D19" i="2"/>
  <c r="AE18"/>
  <c r="AB18"/>
  <c r="AF18" s="1"/>
  <c r="AA18"/>
  <c r="W18"/>
  <c r="T18"/>
  <c r="X18" s="1"/>
  <c r="S18"/>
  <c r="O18"/>
  <c r="L18"/>
  <c r="K18" s="1"/>
  <c r="H14" i="1" s="1"/>
  <c r="G18" i="2"/>
  <c r="H18" s="1"/>
  <c r="D18"/>
  <c r="AE17"/>
  <c r="AB17"/>
  <c r="AF17" s="1"/>
  <c r="W17"/>
  <c r="T17"/>
  <c r="O17"/>
  <c r="L17"/>
  <c r="G17"/>
  <c r="H17" s="1"/>
  <c r="D17"/>
  <c r="F13" i="1" s="1"/>
  <c r="AE16" i="2"/>
  <c r="AB16"/>
  <c r="AF16" s="1"/>
  <c r="W16"/>
  <c r="T16"/>
  <c r="O16"/>
  <c r="L16"/>
  <c r="P16" s="1"/>
  <c r="G16"/>
  <c r="H16" s="1"/>
  <c r="D16"/>
  <c r="AE15"/>
  <c r="AB15"/>
  <c r="AF15" s="1"/>
  <c r="W15"/>
  <c r="T15"/>
  <c r="X15" s="1"/>
  <c r="P15"/>
  <c r="O15"/>
  <c r="L15"/>
  <c r="H15"/>
  <c r="G15"/>
  <c r="D15"/>
  <c r="AE14"/>
  <c r="AB14"/>
  <c r="AF14" s="1"/>
  <c r="W14"/>
  <c r="T14"/>
  <c r="X14" s="1"/>
  <c r="O14"/>
  <c r="L14"/>
  <c r="P14" s="1"/>
  <c r="G14"/>
  <c r="H14" s="1"/>
  <c r="D14"/>
  <c r="AE13"/>
  <c r="AF13" s="1"/>
  <c r="AB13"/>
  <c r="W13"/>
  <c r="X13" s="1"/>
  <c r="T13"/>
  <c r="O13"/>
  <c r="P13" s="1"/>
  <c r="L13"/>
  <c r="G13"/>
  <c r="H13" s="1"/>
  <c r="D13"/>
  <c r="AE12"/>
  <c r="AF12" s="1"/>
  <c r="AB12"/>
  <c r="W12"/>
  <c r="X12" s="1"/>
  <c r="T12"/>
  <c r="L8" i="1" s="1"/>
  <c r="O12" i="2"/>
  <c r="P12" s="1"/>
  <c r="L12"/>
  <c r="G12"/>
  <c r="H12" s="1"/>
  <c r="D12"/>
  <c r="F8" i="1" s="1"/>
  <c r="I36"/>
  <c r="D36"/>
  <c r="I35"/>
  <c r="D35"/>
  <c r="F34"/>
  <c r="D34"/>
  <c r="O33"/>
  <c r="L33"/>
  <c r="F33"/>
  <c r="D33"/>
  <c r="O32"/>
  <c r="D32"/>
  <c r="I31"/>
  <c r="D31"/>
  <c r="I30"/>
  <c r="F30"/>
  <c r="D30"/>
  <c r="O29"/>
  <c r="L29"/>
  <c r="I29"/>
  <c r="F29"/>
  <c r="D29"/>
  <c r="O28"/>
  <c r="L28"/>
  <c r="I28"/>
  <c r="F28"/>
  <c r="E28"/>
  <c r="D28"/>
  <c r="O27"/>
  <c r="N27"/>
  <c r="L27"/>
  <c r="K27"/>
  <c r="I27"/>
  <c r="H27"/>
  <c r="F27"/>
  <c r="E27"/>
  <c r="D27"/>
  <c r="O26"/>
  <c r="L26"/>
  <c r="I26"/>
  <c r="F26"/>
  <c r="E26"/>
  <c r="D26"/>
  <c r="O25"/>
  <c r="L25"/>
  <c r="I25"/>
  <c r="F25"/>
  <c r="E25"/>
  <c r="D25"/>
  <c r="O24"/>
  <c r="L24"/>
  <c r="K24"/>
  <c r="I24"/>
  <c r="H24"/>
  <c r="F24"/>
  <c r="E24"/>
  <c r="O23"/>
  <c r="L23"/>
  <c r="I23"/>
  <c r="F23"/>
  <c r="E23"/>
  <c r="D23"/>
  <c r="O22"/>
  <c r="L22"/>
  <c r="I22"/>
  <c r="F22"/>
  <c r="E22"/>
  <c r="D22"/>
  <c r="O21"/>
  <c r="L21"/>
  <c r="I21"/>
  <c r="F21"/>
  <c r="E21"/>
  <c r="D21"/>
  <c r="O20"/>
  <c r="N20"/>
  <c r="L20"/>
  <c r="K20"/>
  <c r="I20"/>
  <c r="F20"/>
  <c r="E20"/>
  <c r="O19"/>
  <c r="L19"/>
  <c r="I19"/>
  <c r="F19"/>
  <c r="E19"/>
  <c r="D19"/>
  <c r="O18"/>
  <c r="L18"/>
  <c r="I18"/>
  <c r="F18"/>
  <c r="E18"/>
  <c r="D18"/>
  <c r="O17"/>
  <c r="L17"/>
  <c r="I17"/>
  <c r="F17"/>
  <c r="E17"/>
  <c r="O16"/>
  <c r="L16"/>
  <c r="I16"/>
  <c r="F16"/>
  <c r="E16"/>
  <c r="D16"/>
  <c r="O15"/>
  <c r="L15"/>
  <c r="I15"/>
  <c r="F15"/>
  <c r="E15"/>
  <c r="D15"/>
  <c r="O14"/>
  <c r="N14"/>
  <c r="L14"/>
  <c r="K14"/>
  <c r="I14"/>
  <c r="F14"/>
  <c r="E14"/>
  <c r="O13"/>
  <c r="I13"/>
  <c r="E13"/>
  <c r="D13"/>
  <c r="O12"/>
  <c r="L12"/>
  <c r="I12"/>
  <c r="F12"/>
  <c r="E12"/>
  <c r="D12"/>
  <c r="O11"/>
  <c r="L11"/>
  <c r="I11"/>
  <c r="F11"/>
  <c r="E11"/>
  <c r="D11"/>
  <c r="O10"/>
  <c r="L10"/>
  <c r="I10"/>
  <c r="F10"/>
  <c r="E10"/>
  <c r="O9"/>
  <c r="L9"/>
  <c r="I9"/>
  <c r="F9"/>
  <c r="E9"/>
  <c r="D9"/>
  <c r="O8"/>
  <c r="I8"/>
  <c r="E8"/>
  <c r="D8"/>
  <c r="O7"/>
  <c r="N7"/>
  <c r="L7"/>
  <c r="K7"/>
  <c r="I7"/>
  <c r="H7"/>
  <c r="N6"/>
  <c r="K6"/>
  <c r="H6"/>
  <c r="F6"/>
  <c r="E6"/>
  <c r="N3"/>
  <c r="K3"/>
  <c r="H3"/>
  <c r="AA40" i="2" l="1"/>
  <c r="N36" i="1" s="1"/>
  <c r="O36"/>
  <c r="S40" i="2"/>
  <c r="K36" i="1" s="1"/>
  <c r="L36"/>
  <c r="AA39" i="2"/>
  <c r="N35" i="1" s="1"/>
  <c r="AF39" i="2"/>
  <c r="S39"/>
  <c r="L35" i="1"/>
  <c r="O34"/>
  <c r="AA38" i="2"/>
  <c r="N34" i="1" s="1"/>
  <c r="X38" i="2"/>
  <c r="S38" s="1"/>
  <c r="K34" i="1" s="1"/>
  <c r="I34"/>
  <c r="AF34" i="2"/>
  <c r="AA34" s="1"/>
  <c r="N30" i="1" s="1"/>
  <c r="AA36" i="2"/>
  <c r="N32" i="1" s="1"/>
  <c r="O31"/>
  <c r="L31"/>
  <c r="I32"/>
  <c r="AA23" i="2"/>
  <c r="N19" i="1" s="1"/>
  <c r="S14" i="2"/>
  <c r="K10" i="1" s="1"/>
  <c r="AA14" i="2"/>
  <c r="N10" i="1" s="1"/>
  <c r="X16" i="2"/>
  <c r="X17"/>
  <c r="P18"/>
  <c r="P19"/>
  <c r="X20"/>
  <c r="AA28"/>
  <c r="N24" i="1" s="1"/>
  <c r="P32" i="2"/>
  <c r="AF32"/>
  <c r="P33"/>
  <c r="AF33"/>
  <c r="P35"/>
  <c r="P22"/>
  <c r="AF22"/>
  <c r="AF25"/>
  <c r="X29"/>
  <c r="X34"/>
  <c r="S34" s="1"/>
  <c r="K30" i="1" s="1"/>
  <c r="AA15" i="2"/>
  <c r="N11" i="1" s="1"/>
  <c r="X26" i="2"/>
  <c r="P17"/>
  <c r="P34"/>
  <c r="K40"/>
  <c r="H36" i="1" s="1"/>
  <c r="K14" i="2"/>
  <c r="H10" i="1" s="1"/>
  <c r="P20" i="2"/>
  <c r="K24"/>
  <c r="H20" i="1" s="1"/>
  <c r="P26" i="2"/>
  <c r="K39"/>
  <c r="H35" i="1" s="1"/>
  <c r="P30" i="2"/>
  <c r="L32" i="1"/>
  <c r="P37" i="2"/>
  <c r="K37" s="1"/>
  <c r="H33" i="1" s="1"/>
  <c r="I33"/>
  <c r="AA35" i="2"/>
  <c r="N31" i="1" s="1"/>
  <c r="AA20" i="2"/>
  <c r="N16" i="1" s="1"/>
  <c r="S20" i="2"/>
  <c r="K16" i="1" s="1"/>
  <c r="K20" i="2"/>
  <c r="H16" i="1" s="1"/>
  <c r="AA26" i="2"/>
  <c r="N22" i="1" s="1"/>
  <c r="S26" i="2"/>
  <c r="K22" i="1" s="1"/>
  <c r="K26" i="2"/>
  <c r="H22" i="1" s="1"/>
  <c r="AA30" i="2"/>
  <c r="N26" i="1" s="1"/>
  <c r="S30" i="2"/>
  <c r="K26" i="1" s="1"/>
  <c r="K30" i="2"/>
  <c r="H26" i="1" s="1"/>
  <c r="AA12" i="2"/>
  <c r="K12"/>
  <c r="S12"/>
  <c r="AA22"/>
  <c r="N18" i="1" s="1"/>
  <c r="S22" i="2"/>
  <c r="K18" i="1" s="1"/>
  <c r="K22" i="2"/>
  <c r="H18" i="1" s="1"/>
  <c r="S16" i="2"/>
  <c r="K12" i="1" s="1"/>
  <c r="AA16" i="2"/>
  <c r="N12" i="1" s="1"/>
  <c r="K16" i="2"/>
  <c r="H12" i="1" s="1"/>
  <c r="AA32" i="2"/>
  <c r="N28" i="1" s="1"/>
  <c r="S32" i="2"/>
  <c r="K28" i="1" s="1"/>
  <c r="K32" i="2"/>
  <c r="H28" i="1" s="1"/>
  <c r="K34" i="2"/>
  <c r="H30" i="1" s="1"/>
  <c r="S36" i="2"/>
  <c r="K32" i="1" s="1"/>
  <c r="K36" i="2"/>
  <c r="H32" i="1" s="1"/>
  <c r="S13" i="2"/>
  <c r="K9" i="1" s="1"/>
  <c r="K13" i="2"/>
  <c r="H9" i="1" s="1"/>
  <c r="AA13" i="2"/>
  <c r="N9" i="1" s="1"/>
  <c r="K15" i="2"/>
  <c r="H11" i="1" s="1"/>
  <c r="S15" i="2"/>
  <c r="K11" i="1" s="1"/>
  <c r="K19" i="2"/>
  <c r="H15" i="1" s="1"/>
  <c r="S19" i="2"/>
  <c r="K15" i="1" s="1"/>
  <c r="K23" i="2"/>
  <c r="H19" i="1" s="1"/>
  <c r="S23" i="2"/>
  <c r="K19" i="1" s="1"/>
  <c r="K27" i="2"/>
  <c r="H23" i="1" s="1"/>
  <c r="S27" i="2"/>
  <c r="K23" i="1" s="1"/>
  <c r="K35" i="2"/>
  <c r="H31" i="1" s="1"/>
  <c r="S35" i="2"/>
  <c r="K31" i="1" s="1"/>
  <c r="L13"/>
  <c r="K17" i="2"/>
  <c r="H13" i="1" s="1"/>
  <c r="S17" i="2"/>
  <c r="K13" i="1" s="1"/>
  <c r="AA17" i="2"/>
  <c r="N13" i="1" s="1"/>
  <c r="K21" i="2"/>
  <c r="H17" i="1" s="1"/>
  <c r="S21" i="2"/>
  <c r="K17" i="1" s="1"/>
  <c r="AA21" i="2"/>
  <c r="N17" i="1" s="1"/>
  <c r="K25" i="2"/>
  <c r="H21" i="1" s="1"/>
  <c r="S25" i="2"/>
  <c r="K21" i="1" s="1"/>
  <c r="AA25" i="2"/>
  <c r="N21" i="1" s="1"/>
  <c r="K29" i="2"/>
  <c r="H25" i="1" s="1"/>
  <c r="S29" i="2"/>
  <c r="K25" i="1" s="1"/>
  <c r="AA29" i="2"/>
  <c r="N25" i="1" s="1"/>
  <c r="K33" i="2"/>
  <c r="H29" i="1" s="1"/>
  <c r="S33" i="2"/>
  <c r="K29" i="1" s="1"/>
  <c r="AA33" i="2"/>
  <c r="N29" i="1" s="1"/>
  <c r="S37" i="2"/>
  <c r="K33" i="1" s="1"/>
  <c r="AA37" i="2"/>
  <c r="N33" i="1" s="1"/>
  <c r="K41" i="2"/>
  <c r="S41"/>
  <c r="AA41"/>
  <c r="S43" l="1"/>
  <c r="L3" i="1" s="1"/>
  <c r="K35"/>
  <c r="N8"/>
  <c r="AA43" i="2"/>
  <c r="O3" i="1" s="1"/>
  <c r="H8"/>
  <c r="K43" i="2"/>
  <c r="I3" i="1" s="1"/>
  <c r="K8"/>
</calcChain>
</file>

<file path=xl/sharedStrings.xml><?xml version="1.0" encoding="utf-8"?>
<sst xmlns="http://schemas.openxmlformats.org/spreadsheetml/2006/main" count="83" uniqueCount="43">
  <si>
    <t>L.p.</t>
  </si>
  <si>
    <t>MECZ</t>
  </si>
  <si>
    <t>ANDRZEJ</t>
  </si>
  <si>
    <t>ARKADIUSZ</t>
  </si>
  <si>
    <t>ROBERT</t>
  </si>
  <si>
    <t>MECZE</t>
  </si>
  <si>
    <t>formuła</t>
  </si>
  <si>
    <t>wpisz</t>
  </si>
  <si>
    <t>formuły</t>
  </si>
  <si>
    <t>WYNIK MECZU</t>
  </si>
  <si>
    <t>gospodarz</t>
  </si>
  <si>
    <t>gość</t>
  </si>
  <si>
    <t>różnica</t>
  </si>
  <si>
    <t>wygrana, remis, przegrana</t>
  </si>
  <si>
    <t>PUNKTY</t>
  </si>
  <si>
    <t>TYP</t>
  </si>
  <si>
    <t>Zagłębie - Legia</t>
  </si>
  <si>
    <t>Cracovia - Lech</t>
  </si>
  <si>
    <t>Lech - Bruk-Bet</t>
  </si>
  <si>
    <t>Pogoń - Zagłębie</t>
  </si>
  <si>
    <t>Legia - Warta Poznań</t>
  </si>
  <si>
    <t>PSG - Real Madryt</t>
  </si>
  <si>
    <t>Sporting - Manchester City</t>
  </si>
  <si>
    <t>Inter - Liverpool</t>
  </si>
  <si>
    <t>Salzburg - Bayern Monachium</t>
  </si>
  <si>
    <t>Zagłębia - Wisła Płock</t>
  </si>
  <si>
    <t>Bruk-Bet - Legia</t>
  </si>
  <si>
    <t>Lechia - Lech</t>
  </si>
  <si>
    <t>Chelsea - Lille</t>
  </si>
  <si>
    <t>Villarreal - Juventus</t>
  </si>
  <si>
    <t>Atletico Madryt - Manchester Utd</t>
  </si>
  <si>
    <t>Benfica Lizbona - Ajax Amsterdam</t>
  </si>
  <si>
    <t>Lazio - FC Porto</t>
  </si>
  <si>
    <t>Olympiakos - Atalanta</t>
  </si>
  <si>
    <t>n-kon</t>
  </si>
  <si>
    <t>koniec</t>
  </si>
  <si>
    <t>SUMA PKT.</t>
  </si>
  <si>
    <t>Legia - Wisła Kraków</t>
  </si>
  <si>
    <t>kara</t>
  </si>
  <si>
    <t>Śląsk Wrocław - Zagłębie Lubin</t>
  </si>
  <si>
    <t>Pogoń Szczecin -Lech Poznań</t>
  </si>
  <si>
    <t>sobota</t>
  </si>
  <si>
    <t>niedziela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</si>
</sst>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1"/>
      <name val="Calibri"/>
    </font>
    <font>
      <b/>
      <sz val="12"/>
      <name val="Calibri"/>
    </font>
    <font>
      <sz val="11"/>
      <name val="Calibri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</fills>
  <borders count="8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topLeftCell="A3" zoomScale="88" zoomScaleNormal="88" workbookViewId="0">
      <selection activeCell="H35" sqref="H35"/>
    </sheetView>
  </sheetViews>
  <sheetFormatPr defaultColWidth="14.44140625" defaultRowHeight="15" customHeight="1"/>
  <cols>
    <col min="1" max="2" width="8.6640625" customWidth="1"/>
    <col min="3" max="3" width="5.109375" customWidth="1"/>
    <col min="4" max="4" width="7.109375" customWidth="1"/>
    <col min="5" max="5" width="31.88671875" customWidth="1"/>
    <col min="6" max="6" width="11.44140625" customWidth="1"/>
    <col min="7" max="7" width="5.44140625" customWidth="1"/>
    <col min="8" max="8" width="11.5546875" customWidth="1"/>
    <col min="9" max="9" width="9.109375" customWidth="1"/>
    <col min="10" max="10" width="3.33203125" customWidth="1"/>
    <col min="11" max="11" width="12.33203125" customWidth="1"/>
    <col min="12" max="12" width="9.33203125" customWidth="1"/>
    <col min="13" max="13" width="3.33203125" customWidth="1"/>
    <col min="14" max="14" width="12.44140625" customWidth="1"/>
    <col min="15" max="35" width="8.6640625" customWidth="1"/>
  </cols>
  <sheetData>
    <row r="1" spans="1:3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4.75" customHeight="1">
      <c r="A3" s="1"/>
      <c r="B3" s="1"/>
      <c r="C3" s="1"/>
      <c r="D3" s="1"/>
      <c r="E3" s="1"/>
      <c r="F3" s="1"/>
      <c r="G3" s="1"/>
      <c r="H3" s="2" t="str">
        <f>FORMUŁY!K42</f>
        <v>SUMA PKT.</v>
      </c>
      <c r="I3" s="2">
        <f>FORMUŁY!K43</f>
        <v>12</v>
      </c>
      <c r="J3" s="3"/>
      <c r="K3" s="2" t="str">
        <f>FORMUŁY!S42</f>
        <v>SUMA PKT.</v>
      </c>
      <c r="L3" s="2">
        <f>FORMUŁY!S43</f>
        <v>12</v>
      </c>
      <c r="M3" s="3"/>
      <c r="N3" s="2" t="str">
        <f>FORMUŁY!AA42</f>
        <v>SUMA PKT.</v>
      </c>
      <c r="O3" s="2">
        <f>FORMUŁY!AA43</f>
        <v>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2.5" customHeight="1">
      <c r="A6" s="1"/>
      <c r="B6" s="1"/>
      <c r="C6" s="1"/>
      <c r="D6" s="15" t="s">
        <v>0</v>
      </c>
      <c r="E6" s="15" t="str">
        <f>FORMUŁY!C10</f>
        <v>MECZE</v>
      </c>
      <c r="F6" s="15" t="str">
        <f>FORMUŁY!D11</f>
        <v>WYNIK MECZU</v>
      </c>
      <c r="G6" s="1"/>
      <c r="H6" s="13" t="str">
        <f>FORMUŁY!K8</f>
        <v>ANDRZEJ</v>
      </c>
      <c r="I6" s="14"/>
      <c r="J6" s="4"/>
      <c r="K6" s="13" t="str">
        <f>FORMUŁY!S8</f>
        <v>ARKADIUSZ</v>
      </c>
      <c r="L6" s="14"/>
      <c r="M6" s="4"/>
      <c r="N6" s="13" t="str">
        <f>FORMUŁY!AA8</f>
        <v>ROBERT</v>
      </c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9.5" customHeight="1">
      <c r="A7" s="1"/>
      <c r="B7" s="1"/>
      <c r="C7" s="1"/>
      <c r="D7" s="16"/>
      <c r="E7" s="16"/>
      <c r="F7" s="16"/>
      <c r="G7" s="1"/>
      <c r="H7" s="5" t="str">
        <f>FORMUŁY!K11</f>
        <v>PUNKTY</v>
      </c>
      <c r="I7" s="6" t="str">
        <f>FORMUŁY!L11</f>
        <v>TYP</v>
      </c>
      <c r="J7" s="4"/>
      <c r="K7" s="5" t="str">
        <f>FORMUŁY!S11</f>
        <v>PUNKTY</v>
      </c>
      <c r="L7" s="6" t="str">
        <f>FORMUŁY!T11</f>
        <v>TYP</v>
      </c>
      <c r="M7" s="4"/>
      <c r="N7" s="5" t="str">
        <f>FORMUŁY!AA11</f>
        <v>PUNKTY</v>
      </c>
      <c r="O7" s="6" t="str">
        <f>FORMUŁY!AB11</f>
        <v>TYP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4.25" customHeight="1">
      <c r="A8" s="1"/>
      <c r="B8" s="1"/>
      <c r="C8" s="1"/>
      <c r="D8" s="7">
        <f>FORMUŁY!B12</f>
        <v>1</v>
      </c>
      <c r="E8" s="7" t="str">
        <f>FORMUŁY!C12</f>
        <v>Zagłębie - Legia</v>
      </c>
      <c r="F8" s="7" t="str">
        <f>FORMUŁY!D12</f>
        <v>1:3</v>
      </c>
      <c r="G8" s="1"/>
      <c r="H8" s="8">
        <f>FORMUŁY!K12</f>
        <v>0</v>
      </c>
      <c r="I8" s="9" t="str">
        <f>FORMUŁY!L12</f>
        <v>2:0</v>
      </c>
      <c r="J8" s="1"/>
      <c r="K8" s="8">
        <f>FORMUŁY!S12</f>
        <v>0</v>
      </c>
      <c r="L8" s="9" t="str">
        <f>FORMUŁY!T12</f>
        <v>1:1</v>
      </c>
      <c r="M8" s="1"/>
      <c r="N8" s="8">
        <f>FORMUŁY!AA12</f>
        <v>0</v>
      </c>
      <c r="O8" s="9" t="str">
        <f>FORMUŁY!AB12</f>
        <v>3:1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 customHeight="1">
      <c r="A9" s="1"/>
      <c r="B9" s="1"/>
      <c r="C9" s="1"/>
      <c r="D9" s="7">
        <f>FORMUŁY!B13</f>
        <v>2</v>
      </c>
      <c r="E9" s="7" t="str">
        <f>FORMUŁY!C13</f>
        <v>Cracovia - Lech</v>
      </c>
      <c r="F9" s="7" t="str">
        <f>FORMUŁY!D13</f>
        <v>3:3</v>
      </c>
      <c r="G9" s="1"/>
      <c r="H9" s="8">
        <f>FORMUŁY!K13</f>
        <v>1</v>
      </c>
      <c r="I9" s="9" t="str">
        <f>FORMUŁY!L13</f>
        <v>2:2</v>
      </c>
      <c r="J9" s="1"/>
      <c r="K9" s="8">
        <f>FORMUŁY!S13</f>
        <v>0</v>
      </c>
      <c r="L9" s="9" t="str">
        <f>FORMUŁY!T13</f>
        <v>0:2</v>
      </c>
      <c r="M9" s="1"/>
      <c r="N9" s="8">
        <f>FORMUŁY!AA13</f>
        <v>0</v>
      </c>
      <c r="O9" s="9" t="str">
        <f>FORMUŁY!AB13</f>
        <v>1:2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4.25" customHeight="1">
      <c r="A10" s="1"/>
      <c r="B10" s="1"/>
      <c r="C10" s="1"/>
      <c r="D10" s="7"/>
      <c r="E10" s="7">
        <f>FORMUŁY!C14</f>
        <v>0</v>
      </c>
      <c r="F10" s="7" t="str">
        <f>FORMUŁY!D14</f>
        <v>:</v>
      </c>
      <c r="G10" s="1"/>
      <c r="H10" s="8">
        <f>FORMUŁY!K14</f>
        <v>0</v>
      </c>
      <c r="I10" s="9" t="str">
        <f>FORMUŁY!L14</f>
        <v>:</v>
      </c>
      <c r="J10" s="1"/>
      <c r="K10" s="8">
        <f>FORMUŁY!S14</f>
        <v>0</v>
      </c>
      <c r="L10" s="9" t="str">
        <f>FORMUŁY!T14</f>
        <v>:</v>
      </c>
      <c r="M10" s="1"/>
      <c r="N10" s="8">
        <f>FORMUŁY!AA14</f>
        <v>0</v>
      </c>
      <c r="O10" s="9" t="str">
        <f>FORMUŁY!AB14</f>
        <v>: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4.25" customHeight="1">
      <c r="A11" s="1"/>
      <c r="B11" s="1"/>
      <c r="C11" s="1"/>
      <c r="D11" s="7">
        <f>FORMUŁY!B15</f>
        <v>3</v>
      </c>
      <c r="E11" s="7" t="str">
        <f>FORMUŁY!C15</f>
        <v>Lech - Bruk-Bet</v>
      </c>
      <c r="F11" s="7" t="str">
        <f>FORMUŁY!D15</f>
        <v>5:0</v>
      </c>
      <c r="G11" s="1"/>
      <c r="H11" s="8">
        <f>FORMUŁY!K15</f>
        <v>1</v>
      </c>
      <c r="I11" s="9" t="str">
        <f>FORMUŁY!L15</f>
        <v>3:1</v>
      </c>
      <c r="J11" s="1"/>
      <c r="K11" s="8">
        <f>FORMUŁY!S15</f>
        <v>1</v>
      </c>
      <c r="L11" s="9" t="str">
        <f>FORMUŁY!T15</f>
        <v>3:0</v>
      </c>
      <c r="M11" s="1"/>
      <c r="N11" s="8">
        <f>FORMUŁY!AA15</f>
        <v>1</v>
      </c>
      <c r="O11" s="9" t="str">
        <f>FORMUŁY!AB15</f>
        <v>2:0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4.25" customHeight="1">
      <c r="A12" s="1"/>
      <c r="B12" s="1"/>
      <c r="C12" s="1"/>
      <c r="D12" s="7">
        <f>FORMUŁY!B16</f>
        <v>4</v>
      </c>
      <c r="E12" s="7" t="str">
        <f>FORMUŁY!C16</f>
        <v>Pogoń - Zagłębie</v>
      </c>
      <c r="F12" s="7" t="str">
        <f>FORMUŁY!D16</f>
        <v>2:1</v>
      </c>
      <c r="G12" s="1"/>
      <c r="H12" s="8">
        <f>FORMUŁY!K16</f>
        <v>1</v>
      </c>
      <c r="I12" s="9" t="str">
        <f>FORMUŁY!L16</f>
        <v>3:0</v>
      </c>
      <c r="J12" s="1"/>
      <c r="K12" s="8">
        <f>FORMUŁY!S16</f>
        <v>0</v>
      </c>
      <c r="L12" s="9" t="str">
        <f>FORMUŁY!T16</f>
        <v>1:1</v>
      </c>
      <c r="M12" s="1"/>
      <c r="N12" s="8">
        <f>FORMUŁY!AA16</f>
        <v>0</v>
      </c>
      <c r="O12" s="9" t="str">
        <f>FORMUŁY!AB16</f>
        <v>2:2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4.25" customHeight="1">
      <c r="A13" s="1"/>
      <c r="B13" s="1"/>
      <c r="C13" s="1"/>
      <c r="D13" s="7">
        <f>FORMUŁY!B17</f>
        <v>5</v>
      </c>
      <c r="E13" s="7" t="str">
        <f>FORMUŁY!C17</f>
        <v>Legia - Warta Poznań</v>
      </c>
      <c r="F13" s="7" t="str">
        <f>FORMUŁY!D17</f>
        <v>0:1</v>
      </c>
      <c r="G13" s="1"/>
      <c r="H13" s="8">
        <f>FORMUŁY!K17</f>
        <v>0</v>
      </c>
      <c r="I13" s="9" t="str">
        <f>FORMUŁY!L17</f>
        <v>2:1</v>
      </c>
      <c r="J13" s="1"/>
      <c r="K13" s="8">
        <f>FORMUŁY!S17</f>
        <v>0</v>
      </c>
      <c r="L13" s="9" t="str">
        <f>FORMUŁY!T17</f>
        <v>1:0</v>
      </c>
      <c r="M13" s="1"/>
      <c r="N13" s="8">
        <f>FORMUŁY!AA17</f>
        <v>0</v>
      </c>
      <c r="O13" s="9" t="str">
        <f>FORMUŁY!AB17</f>
        <v>2:0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4.25" customHeight="1">
      <c r="A14" s="1"/>
      <c r="B14" s="1"/>
      <c r="C14" s="1"/>
      <c r="D14" s="7"/>
      <c r="E14" s="7">
        <f>FORMUŁY!C18</f>
        <v>0</v>
      </c>
      <c r="F14" s="7" t="str">
        <f>FORMUŁY!D18</f>
        <v>:</v>
      </c>
      <c r="G14" s="1"/>
      <c r="H14" s="8">
        <f>FORMUŁY!K18</f>
        <v>0</v>
      </c>
      <c r="I14" s="9" t="str">
        <f>FORMUŁY!L18</f>
        <v>:</v>
      </c>
      <c r="J14" s="1"/>
      <c r="K14" s="8">
        <f>FORMUŁY!S18</f>
        <v>0</v>
      </c>
      <c r="L14" s="9" t="str">
        <f>FORMUŁY!T18</f>
        <v>:</v>
      </c>
      <c r="M14" s="1"/>
      <c r="N14" s="8">
        <f>FORMUŁY!AA18</f>
        <v>0</v>
      </c>
      <c r="O14" s="9" t="str">
        <f>FORMUŁY!AB18</f>
        <v>: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4.25" customHeight="1">
      <c r="A15" s="1"/>
      <c r="B15" s="1"/>
      <c r="C15" s="1"/>
      <c r="D15" s="7">
        <f>FORMUŁY!B19</f>
        <v>6</v>
      </c>
      <c r="E15" s="7" t="str">
        <f>FORMUŁY!C19</f>
        <v>PSG - Real Madryt</v>
      </c>
      <c r="F15" s="7" t="str">
        <f>FORMUŁY!D19</f>
        <v>1:0</v>
      </c>
      <c r="G15" s="1"/>
      <c r="H15" s="8">
        <f>FORMUŁY!K19</f>
        <v>1</v>
      </c>
      <c r="I15" s="9" t="str">
        <f>FORMUŁY!L19</f>
        <v>2:1</v>
      </c>
      <c r="J15" s="1"/>
      <c r="K15" s="8">
        <f>FORMUŁY!S19</f>
        <v>0</v>
      </c>
      <c r="L15" s="9" t="str">
        <f>FORMUŁY!T19</f>
        <v>1:1</v>
      </c>
      <c r="M15" s="1"/>
      <c r="N15" s="8">
        <f>FORMUŁY!AA19</f>
        <v>0</v>
      </c>
      <c r="O15" s="9" t="str">
        <f>FORMUŁY!AB19</f>
        <v>2:2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4.25" customHeight="1">
      <c r="A16" s="1"/>
      <c r="B16" s="1"/>
      <c r="C16" s="1"/>
      <c r="D16" s="7">
        <f>FORMUŁY!B20</f>
        <v>7</v>
      </c>
      <c r="E16" s="7" t="str">
        <f>FORMUŁY!C20</f>
        <v>Sporting - Manchester City</v>
      </c>
      <c r="F16" s="7" t="str">
        <f>FORMUŁY!D20</f>
        <v>0:5</v>
      </c>
      <c r="G16" s="1"/>
      <c r="H16" s="8">
        <f>FORMUŁY!K20</f>
        <v>1</v>
      </c>
      <c r="I16" s="9" t="str">
        <f>FORMUŁY!L20</f>
        <v>1:2</v>
      </c>
      <c r="J16" s="1"/>
      <c r="K16" s="8">
        <f>FORMUŁY!S20</f>
        <v>1</v>
      </c>
      <c r="L16" s="9" t="str">
        <f>FORMUŁY!T20</f>
        <v>0:1</v>
      </c>
      <c r="M16" s="1"/>
      <c r="N16" s="8">
        <f>FORMUŁY!AA20</f>
        <v>1</v>
      </c>
      <c r="O16" s="9" t="str">
        <f>FORMUŁY!AB20</f>
        <v>1:2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4.25" customHeight="1">
      <c r="A17" s="1"/>
      <c r="B17" s="1"/>
      <c r="C17" s="1"/>
      <c r="D17" s="7"/>
      <c r="E17" s="7">
        <f>FORMUŁY!C21</f>
        <v>0</v>
      </c>
      <c r="F17" s="7" t="str">
        <f>FORMUŁY!D21</f>
        <v>:</v>
      </c>
      <c r="G17" s="1"/>
      <c r="H17" s="8">
        <f>FORMUŁY!K21</f>
        <v>0</v>
      </c>
      <c r="I17" s="9" t="str">
        <f>FORMUŁY!L21</f>
        <v>:</v>
      </c>
      <c r="J17" s="1"/>
      <c r="K17" s="8">
        <f>FORMUŁY!S21</f>
        <v>0</v>
      </c>
      <c r="L17" s="9" t="str">
        <f>FORMUŁY!T21</f>
        <v>:</v>
      </c>
      <c r="M17" s="1"/>
      <c r="N17" s="8">
        <f>FORMUŁY!AA21</f>
        <v>0</v>
      </c>
      <c r="O17" s="9" t="str">
        <f>FORMUŁY!AB21</f>
        <v>: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4.25" customHeight="1">
      <c r="A18" s="1"/>
      <c r="B18" s="1"/>
      <c r="C18" s="1"/>
      <c r="D18" s="7">
        <f>FORMUŁY!B22</f>
        <v>8</v>
      </c>
      <c r="E18" s="7" t="str">
        <f>FORMUŁY!C22</f>
        <v>Inter - Liverpool</v>
      </c>
      <c r="F18" s="7" t="str">
        <f>FORMUŁY!D22</f>
        <v>0:2</v>
      </c>
      <c r="G18" s="1"/>
      <c r="H18" s="8">
        <f>FORMUŁY!K22</f>
        <v>1</v>
      </c>
      <c r="I18" s="9" t="str">
        <f>FORMUŁY!L22</f>
        <v>1:2</v>
      </c>
      <c r="J18" s="1"/>
      <c r="K18" s="8">
        <f>FORMUŁY!S22</f>
        <v>0</v>
      </c>
      <c r="L18" s="9" t="str">
        <f>FORMUŁY!T22</f>
        <v>1:0</v>
      </c>
      <c r="M18" s="1"/>
      <c r="N18" s="8">
        <f>FORMUŁY!AA22</f>
        <v>0</v>
      </c>
      <c r="O18" s="9" t="str">
        <f>FORMUŁY!AB22</f>
        <v>2:2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4.25" customHeight="1">
      <c r="A19" s="1"/>
      <c r="B19" s="1"/>
      <c r="C19" s="1"/>
      <c r="D19" s="7">
        <f>FORMUŁY!B23</f>
        <v>9</v>
      </c>
      <c r="E19" s="7" t="str">
        <f>FORMUŁY!C23</f>
        <v>Salzburg - Bayern Monachium</v>
      </c>
      <c r="F19" s="7" t="str">
        <f>FORMUŁY!D23</f>
        <v>1:1</v>
      </c>
      <c r="G19" s="1"/>
      <c r="H19" s="8">
        <f>FORMUŁY!K23</f>
        <v>0</v>
      </c>
      <c r="I19" s="9" t="str">
        <f>FORMUŁY!L23</f>
        <v>1:3</v>
      </c>
      <c r="J19" s="1"/>
      <c r="K19" s="8">
        <f>FORMUŁY!S23</f>
        <v>0</v>
      </c>
      <c r="L19" s="9" t="str">
        <f>FORMUŁY!T23</f>
        <v>1:4</v>
      </c>
      <c r="M19" s="1"/>
      <c r="N19" s="8">
        <f>FORMUŁY!AA23</f>
        <v>0</v>
      </c>
      <c r="O19" s="9" t="str">
        <f>FORMUŁY!AB23</f>
        <v>0:4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4.25" customHeight="1">
      <c r="A20" s="1"/>
      <c r="B20" s="1"/>
      <c r="C20" s="1"/>
      <c r="D20" s="7"/>
      <c r="E20" s="7">
        <f>FORMUŁY!C24</f>
        <v>0</v>
      </c>
      <c r="F20" s="7" t="str">
        <f>FORMUŁY!D24</f>
        <v>:</v>
      </c>
      <c r="G20" s="1"/>
      <c r="H20" s="8">
        <f>FORMUŁY!K24</f>
        <v>0</v>
      </c>
      <c r="I20" s="9" t="str">
        <f>FORMUŁY!L24</f>
        <v>:</v>
      </c>
      <c r="J20" s="1"/>
      <c r="K20" s="8">
        <f>FORMUŁY!S24</f>
        <v>0</v>
      </c>
      <c r="L20" s="9" t="str">
        <f>FORMUŁY!T24</f>
        <v>:</v>
      </c>
      <c r="M20" s="1"/>
      <c r="N20" s="8">
        <f>FORMUŁY!AA24</f>
        <v>0</v>
      </c>
      <c r="O20" s="9" t="str">
        <f>FORMUŁY!AB24</f>
        <v>: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4.25" customHeight="1">
      <c r="A21" s="1"/>
      <c r="B21" s="1"/>
      <c r="C21" s="1"/>
      <c r="D21" s="7">
        <f>FORMUŁY!B25</f>
        <v>10</v>
      </c>
      <c r="E21" s="7" t="str">
        <f>FORMUŁY!C25</f>
        <v>Zagłębia - Wisła Płock</v>
      </c>
      <c r="F21" s="7" t="str">
        <f>FORMUŁY!D25</f>
        <v>3:1</v>
      </c>
      <c r="G21" s="1"/>
      <c r="H21" s="8">
        <f>FORMUŁY!K25</f>
        <v>0</v>
      </c>
      <c r="I21" s="9" t="str">
        <f>FORMUŁY!L25</f>
        <v>2:2</v>
      </c>
      <c r="J21" s="1"/>
      <c r="K21" s="8">
        <f>FORMUŁY!S25</f>
        <v>1</v>
      </c>
      <c r="L21" s="9" t="str">
        <f>FORMUŁY!T25</f>
        <v>2:1</v>
      </c>
      <c r="M21" s="1"/>
      <c r="N21" s="8">
        <f>FORMUŁY!AA25</f>
        <v>3</v>
      </c>
      <c r="O21" s="9" t="str">
        <f>FORMUŁY!AB25</f>
        <v>3:1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4.25" customHeight="1">
      <c r="A22" s="1"/>
      <c r="B22" s="1"/>
      <c r="C22" s="1"/>
      <c r="D22" s="7">
        <f>FORMUŁY!B26</f>
        <v>11</v>
      </c>
      <c r="E22" s="7" t="str">
        <f>FORMUŁY!C26</f>
        <v>Bruk-Bet - Legia</v>
      </c>
      <c r="F22" s="7" t="str">
        <f>FORMUŁY!D26</f>
        <v>0:0</v>
      </c>
      <c r="G22" s="1"/>
      <c r="H22" s="8">
        <f>FORMUŁY!K26</f>
        <v>0</v>
      </c>
      <c r="I22" s="9" t="str">
        <f>FORMUŁY!L26</f>
        <v>2:1</v>
      </c>
      <c r="J22" s="1"/>
      <c r="K22" s="8">
        <f>FORMUŁY!S26</f>
        <v>0</v>
      </c>
      <c r="L22" s="9" t="str">
        <f>FORMUŁY!T26</f>
        <v>0:1</v>
      </c>
      <c r="M22" s="1"/>
      <c r="N22" s="8">
        <f>FORMUŁY!AA26</f>
        <v>0</v>
      </c>
      <c r="O22" s="9" t="str">
        <f>FORMUŁY!AB26</f>
        <v>1:3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4.25" customHeight="1">
      <c r="A23" s="1"/>
      <c r="B23" s="1"/>
      <c r="C23" s="1"/>
      <c r="D23" s="7">
        <f>FORMUŁY!B27</f>
        <v>12</v>
      </c>
      <c r="E23" s="7" t="str">
        <f>FORMUŁY!C27</f>
        <v>Lechia - Lech</v>
      </c>
      <c r="F23" s="7" t="str">
        <f>FORMUŁY!D27</f>
        <v>1:0</v>
      </c>
      <c r="G23" s="1"/>
      <c r="H23" s="8">
        <f>FORMUŁY!K27</f>
        <v>1</v>
      </c>
      <c r="I23" s="9" t="str">
        <f>FORMUŁY!L27</f>
        <v>4:1</v>
      </c>
      <c r="J23" s="1"/>
      <c r="K23" s="8">
        <f>FORMUŁY!S27</f>
        <v>0</v>
      </c>
      <c r="L23" s="9" t="str">
        <f>FORMUŁY!T27</f>
        <v>0:2</v>
      </c>
      <c r="M23" s="1"/>
      <c r="N23" s="8">
        <f>FORMUŁY!AA27</f>
        <v>0</v>
      </c>
      <c r="O23" s="9" t="str">
        <f>FORMUŁY!AB27</f>
        <v>1:2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4.25" customHeight="1">
      <c r="A24" s="1"/>
      <c r="B24" s="1"/>
      <c r="C24" s="1"/>
      <c r="D24" s="7"/>
      <c r="E24" s="7">
        <f>FORMUŁY!C28</f>
        <v>0</v>
      </c>
      <c r="F24" s="7" t="str">
        <f>FORMUŁY!D28</f>
        <v>:</v>
      </c>
      <c r="G24" s="1"/>
      <c r="H24" s="8">
        <f>FORMUŁY!K28</f>
        <v>0</v>
      </c>
      <c r="I24" s="9" t="str">
        <f>FORMUŁY!L28</f>
        <v>:</v>
      </c>
      <c r="J24" s="1"/>
      <c r="K24" s="8">
        <f>FORMUŁY!S28</f>
        <v>0</v>
      </c>
      <c r="L24" s="9" t="str">
        <f>FORMUŁY!T28</f>
        <v>:</v>
      </c>
      <c r="M24" s="1"/>
      <c r="N24" s="8">
        <f>FORMUŁY!AA28</f>
        <v>0</v>
      </c>
      <c r="O24" s="9" t="str">
        <f>FORMUŁY!AB28</f>
        <v>: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4.25" customHeight="1">
      <c r="A25" s="1"/>
      <c r="B25" s="1"/>
      <c r="C25" s="1"/>
      <c r="D25" s="7">
        <f>FORMUŁY!B29</f>
        <v>13</v>
      </c>
      <c r="E25" s="7" t="str">
        <f>FORMUŁY!C29</f>
        <v>Chelsea - Lille</v>
      </c>
      <c r="F25" s="7" t="str">
        <f>FORMUŁY!D29</f>
        <v>2:0</v>
      </c>
      <c r="G25" s="1"/>
      <c r="H25" s="8">
        <f>FORMUŁY!K29</f>
        <v>1</v>
      </c>
      <c r="I25" s="9" t="str">
        <f>FORMUŁY!L29</f>
        <v>2:1</v>
      </c>
      <c r="J25" s="1"/>
      <c r="K25" s="8">
        <f>FORMUŁY!S29</f>
        <v>3</v>
      </c>
      <c r="L25" s="9" t="str">
        <f>FORMUŁY!T29</f>
        <v>2:0</v>
      </c>
      <c r="M25" s="1"/>
      <c r="N25" s="8">
        <f>FORMUŁY!AA29</f>
        <v>1</v>
      </c>
      <c r="O25" s="9" t="str">
        <f>FORMUŁY!AB29</f>
        <v>3:1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4.25" customHeight="1">
      <c r="A26" s="1"/>
      <c r="B26" s="1"/>
      <c r="C26" s="1"/>
      <c r="D26" s="7">
        <f>FORMUŁY!B30</f>
        <v>14</v>
      </c>
      <c r="E26" s="7" t="str">
        <f>FORMUŁY!C30</f>
        <v>Villarreal - Juventus</v>
      </c>
      <c r="F26" s="7" t="str">
        <f>FORMUŁY!D30</f>
        <v>1:1</v>
      </c>
      <c r="G26" s="1"/>
      <c r="H26" s="8">
        <f>FORMUŁY!K30</f>
        <v>0</v>
      </c>
      <c r="I26" s="9" t="str">
        <f>FORMUŁY!L30</f>
        <v>2:1</v>
      </c>
      <c r="J26" s="1"/>
      <c r="K26" s="8">
        <f>FORMUŁY!S30</f>
        <v>1</v>
      </c>
      <c r="L26" s="9" t="str">
        <f>FORMUŁY!T30</f>
        <v>0:0</v>
      </c>
      <c r="M26" s="1"/>
      <c r="N26" s="8">
        <f>FORMUŁY!AA30</f>
        <v>0</v>
      </c>
      <c r="O26" s="9" t="str">
        <f>FORMUŁY!AB30</f>
        <v>1:2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4.25" customHeight="1">
      <c r="A27" s="1"/>
      <c r="B27" s="1"/>
      <c r="C27" s="1"/>
      <c r="D27" s="7">
        <f>FORMUŁY!B31</f>
        <v>0</v>
      </c>
      <c r="E27" s="7">
        <f>FORMUŁY!C31</f>
        <v>0</v>
      </c>
      <c r="F27" s="7" t="str">
        <f>FORMUŁY!D31</f>
        <v>:</v>
      </c>
      <c r="G27" s="1"/>
      <c r="H27" s="8">
        <f>FORMUŁY!K31</f>
        <v>0</v>
      </c>
      <c r="I27" s="9" t="str">
        <f>FORMUŁY!L31</f>
        <v>:</v>
      </c>
      <c r="J27" s="1"/>
      <c r="K27" s="8">
        <f>FORMUŁY!S31</f>
        <v>0</v>
      </c>
      <c r="L27" s="9" t="str">
        <f>FORMUŁY!T31</f>
        <v>:</v>
      </c>
      <c r="M27" s="1"/>
      <c r="N27" s="8">
        <f>FORMUŁY!AA31</f>
        <v>0</v>
      </c>
      <c r="O27" s="9" t="str">
        <f>FORMUŁY!AB31</f>
        <v>: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4.25" customHeight="1">
      <c r="A28" s="1"/>
      <c r="B28" s="1"/>
      <c r="C28" s="1"/>
      <c r="D28" s="7">
        <f>FORMUŁY!B32</f>
        <v>15</v>
      </c>
      <c r="E28" s="7" t="str">
        <f>FORMUŁY!C32</f>
        <v>Atletico Madryt - Manchester Utd</v>
      </c>
      <c r="F28" s="7" t="str">
        <f>FORMUŁY!D32</f>
        <v>1:1</v>
      </c>
      <c r="G28" s="1"/>
      <c r="H28" s="8">
        <f>FORMUŁY!K32</f>
        <v>0</v>
      </c>
      <c r="I28" s="9" t="str">
        <f>FORMUŁY!L32</f>
        <v>1:3</v>
      </c>
      <c r="J28" s="1"/>
      <c r="K28" s="8">
        <f>FORMUŁY!S32</f>
        <v>1</v>
      </c>
      <c r="L28" s="9" t="str">
        <f>FORMUŁY!T32</f>
        <v>0:0</v>
      </c>
      <c r="M28" s="1"/>
      <c r="N28" s="8">
        <f>FORMUŁY!AA32</f>
        <v>0</v>
      </c>
      <c r="O28" s="9" t="str">
        <f>FORMUŁY!AB32</f>
        <v>2:1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4.25" customHeight="1">
      <c r="A29" s="1"/>
      <c r="B29" s="1"/>
      <c r="C29" s="1"/>
      <c r="D29" s="7">
        <f>FORMUŁY!B33</f>
        <v>16</v>
      </c>
      <c r="E29" s="7" t="str">
        <f>FORMUŁY!C33</f>
        <v>Benfica Lizbona - Ajax Amsterdam</v>
      </c>
      <c r="F29" s="7" t="str">
        <f>FORMUŁY!D33</f>
        <v>2:2</v>
      </c>
      <c r="G29" s="1"/>
      <c r="H29" s="8">
        <f>FORMUŁY!K33</f>
        <v>0</v>
      </c>
      <c r="I29" s="9" t="str">
        <f>FORMUŁY!L33</f>
        <v>1:3</v>
      </c>
      <c r="J29" s="1"/>
      <c r="K29" s="8">
        <f>FORMUŁY!S33</f>
        <v>3</v>
      </c>
      <c r="L29" s="9" t="str">
        <f>FORMUŁY!T33</f>
        <v>2:2</v>
      </c>
      <c r="M29" s="1"/>
      <c r="N29" s="8">
        <f>FORMUŁY!AA33</f>
        <v>0</v>
      </c>
      <c r="O29" s="9" t="str">
        <f>FORMUŁY!AB33</f>
        <v>1:2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4.25" customHeight="1">
      <c r="A30" s="1"/>
      <c r="B30" s="1"/>
      <c r="C30" s="1"/>
      <c r="D30" s="7">
        <f>FORMUŁY!B34</f>
        <v>17</v>
      </c>
      <c r="E30" s="7">
        <f>FORMUŁY!C34</f>
        <v>0</v>
      </c>
      <c r="F30" s="7" t="str">
        <f>FORMUŁY!D34</f>
        <v>:</v>
      </c>
      <c r="G30" s="1"/>
      <c r="H30" s="8">
        <f>FORMUŁY!K34</f>
        <v>0</v>
      </c>
      <c r="I30" s="9" t="str">
        <f>FORMUŁY!L34</f>
        <v>:</v>
      </c>
      <c r="J30" s="1"/>
      <c r="K30" s="8">
        <f>FORMUŁY!S34</f>
        <v>0</v>
      </c>
      <c r="L30" s="9" t="str">
        <f>FORMUŁY!T34</f>
        <v>:</v>
      </c>
      <c r="M30" s="1"/>
      <c r="N30" s="8">
        <f>FORMUŁY!AA34</f>
        <v>0</v>
      </c>
      <c r="O30" s="9" t="str">
        <f>FORMUŁY!AB34</f>
        <v>: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4.25" customHeight="1">
      <c r="A31" s="1"/>
      <c r="B31" s="1"/>
      <c r="C31" s="1"/>
      <c r="D31" s="7">
        <f>FORMUŁY!B35</f>
        <v>18</v>
      </c>
      <c r="E31" s="7" t="str">
        <f>FORMUŁY!C35</f>
        <v>Lazio - FC Porto</v>
      </c>
      <c r="F31" s="7" t="str">
        <f>FORMUŁY!D35</f>
        <v>2:2</v>
      </c>
      <c r="G31" s="1"/>
      <c r="H31" s="8">
        <f>FORMUŁY!K35</f>
        <v>0</v>
      </c>
      <c r="I31" s="9" t="str">
        <f>FORMUŁY!L35</f>
        <v>2:1</v>
      </c>
      <c r="J31" s="1"/>
      <c r="K31" s="8">
        <f>FORMUŁY!S35</f>
        <v>1</v>
      </c>
      <c r="L31" s="9" t="str">
        <f>FORMUŁY!T35</f>
        <v>1:1</v>
      </c>
      <c r="M31" s="1"/>
      <c r="N31" s="8">
        <f>FORMUŁY!AA35</f>
        <v>0</v>
      </c>
      <c r="O31" s="9" t="str">
        <f>FORMUŁY!AB35</f>
        <v>3:1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4.25" customHeight="1">
      <c r="A32" s="1"/>
      <c r="B32" s="1"/>
      <c r="C32" s="1"/>
      <c r="D32" s="7">
        <f>FORMUŁY!B36</f>
        <v>19</v>
      </c>
      <c r="E32" s="7" t="str">
        <f>FORMUŁY!C36</f>
        <v>Olympiakos - Atalanta</v>
      </c>
      <c r="F32" s="7" t="str">
        <f>FORMUŁY!D36</f>
        <v>0:3</v>
      </c>
      <c r="G32" s="1"/>
      <c r="H32" s="8">
        <f>FORMUŁY!K36</f>
        <v>0</v>
      </c>
      <c r="I32" s="9" t="str">
        <f>FORMUŁY!L36</f>
        <v>2:1</v>
      </c>
      <c r="J32" s="1"/>
      <c r="K32" s="8">
        <f>FORMUŁY!S36</f>
        <v>0</v>
      </c>
      <c r="L32" s="9" t="str">
        <f>FORMUŁY!T36</f>
        <v>0:0</v>
      </c>
      <c r="M32" s="1"/>
      <c r="N32" s="8">
        <f>FORMUŁY!AA36</f>
        <v>1</v>
      </c>
      <c r="O32" s="9" t="str">
        <f>FORMUŁY!AB36</f>
        <v>1:2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4.25" customHeight="1">
      <c r="A33" s="1"/>
      <c r="B33" s="1"/>
      <c r="C33" s="1"/>
      <c r="D33" s="7">
        <f>FORMUŁY!B37</f>
        <v>20</v>
      </c>
      <c r="E33" s="7">
        <f>FORMUŁY!C37</f>
        <v>0</v>
      </c>
      <c r="F33" s="7" t="str">
        <f>FORMUŁY!D37</f>
        <v>:</v>
      </c>
      <c r="G33" s="1"/>
      <c r="H33" s="8">
        <f>FORMUŁY!K37</f>
        <v>0</v>
      </c>
      <c r="I33" s="9" t="str">
        <f>FORMUŁY!L37</f>
        <v>:</v>
      </c>
      <c r="J33" s="1"/>
      <c r="K33" s="8">
        <f>FORMUŁY!S37</f>
        <v>0</v>
      </c>
      <c r="L33" s="9" t="str">
        <f>FORMUŁY!T37</f>
        <v>:</v>
      </c>
      <c r="M33" s="1"/>
      <c r="N33" s="8">
        <f>FORMUŁY!AA37</f>
        <v>0</v>
      </c>
      <c r="O33" s="9" t="str">
        <f>FORMUŁY!AB37</f>
        <v>: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4.25" customHeight="1">
      <c r="A34" s="1"/>
      <c r="B34" s="1"/>
      <c r="C34" s="1"/>
      <c r="D34" s="7">
        <f>FORMUŁY!B38</f>
        <v>21</v>
      </c>
      <c r="E34" s="7" t="str">
        <f>FORMUŁY!C38</f>
        <v>Legia - Wisła Kraków</v>
      </c>
      <c r="F34" s="7" t="str">
        <f>FORMUŁY!D38</f>
        <v>2:1</v>
      </c>
      <c r="G34" s="1"/>
      <c r="H34" s="8">
        <f>FORMUŁY!K38</f>
        <v>3</v>
      </c>
      <c r="I34" s="9" t="str">
        <f>FORMUŁY!L38</f>
        <v>2:1</v>
      </c>
      <c r="J34" s="1"/>
      <c r="K34" s="8">
        <f>FORMUŁY!S38</f>
        <v>0</v>
      </c>
      <c r="L34" s="9" t="str">
        <f>FORMUŁY!T38</f>
        <v>1:1</v>
      </c>
      <c r="M34" s="1"/>
      <c r="N34" s="8">
        <f>FORMUŁY!AA38</f>
        <v>1</v>
      </c>
      <c r="O34" s="9" t="str">
        <f>FORMUŁY!AB38</f>
        <v>3:1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4.25" customHeight="1">
      <c r="A35" s="1"/>
      <c r="B35" s="12" t="s">
        <v>41</v>
      </c>
      <c r="C35" s="1"/>
      <c r="D35" s="7">
        <f>FORMUŁY!B39</f>
        <v>22</v>
      </c>
      <c r="E35" s="7" t="str">
        <f>FORMUŁY!C39</f>
        <v>Pogoń Szczecin -Lech Poznań</v>
      </c>
      <c r="F35" s="7" t="str">
        <f>FORMUŁY!D39</f>
        <v>0:3</v>
      </c>
      <c r="G35" s="1"/>
      <c r="H35" s="8">
        <f>FORMUŁY!K39</f>
        <v>0</v>
      </c>
      <c r="I35" s="9" t="str">
        <f>FORMUŁY!L39</f>
        <v>1:1</v>
      </c>
      <c r="J35" s="1"/>
      <c r="K35" s="8">
        <f>FORMUŁY!S39</f>
        <v>1</v>
      </c>
      <c r="L35" s="9" t="str">
        <f>FORMUŁY!T39</f>
        <v>0:2</v>
      </c>
      <c r="M35" s="1"/>
      <c r="N35" s="8">
        <f>FORMUŁY!AA39</f>
        <v>0</v>
      </c>
      <c r="O35" s="9" t="str">
        <f>FORMUŁY!AB39</f>
        <v>2:2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4.25" customHeight="1">
      <c r="A36" s="1"/>
      <c r="B36" s="12" t="s">
        <v>42</v>
      </c>
      <c r="C36" s="1"/>
      <c r="D36" s="7">
        <f>FORMUŁY!B40</f>
        <v>23</v>
      </c>
      <c r="E36" s="7" t="str">
        <f>FORMUŁY!C40</f>
        <v>Śląsk Wrocław - Zagłębie Lubin</v>
      </c>
      <c r="F36" s="7" t="str">
        <f>FORMUŁY!D40</f>
        <v>0:0</v>
      </c>
      <c r="G36" s="1"/>
      <c r="H36" s="8">
        <f>FORMUŁY!K40</f>
        <v>1</v>
      </c>
      <c r="I36" s="9" t="str">
        <f>FORMUŁY!L40</f>
        <v>2:2</v>
      </c>
      <c r="J36" s="1"/>
      <c r="K36" s="8">
        <f>FORMUŁY!S40</f>
        <v>1</v>
      </c>
      <c r="L36" s="9" t="str">
        <f>FORMUŁY!T40</f>
        <v>2:2</v>
      </c>
      <c r="M36" s="1"/>
      <c r="N36" s="8">
        <f>FORMUŁY!AA40</f>
        <v>0</v>
      </c>
      <c r="O36" s="9" t="str">
        <f>FORMUŁY!AB40</f>
        <v>2:3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4.25" customHeight="1">
      <c r="A37" s="1"/>
      <c r="B37" s="1"/>
      <c r="C37" s="1"/>
      <c r="D37" s="7"/>
      <c r="E37" s="7"/>
      <c r="F37" s="7"/>
      <c r="G37" s="1"/>
      <c r="H37" s="8"/>
      <c r="I37" s="9"/>
      <c r="J37" s="1"/>
      <c r="K37" s="8"/>
      <c r="L37" s="9"/>
      <c r="M37" s="1"/>
      <c r="N37" s="8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4.25" customHeight="1"/>
    <row r="51" spans="1:35" ht="14.25" customHeight="1"/>
    <row r="52" spans="1:35" ht="14.25" customHeight="1"/>
    <row r="53" spans="1:35" ht="14.25" customHeight="1"/>
    <row r="54" spans="1:35" ht="14.25" customHeight="1"/>
    <row r="55" spans="1:35" ht="14.25" customHeight="1"/>
    <row r="56" spans="1:35" ht="14.25" customHeight="1"/>
    <row r="57" spans="1:35" ht="14.25" customHeight="1"/>
    <row r="58" spans="1:35" ht="14.25" customHeight="1"/>
    <row r="59" spans="1:35" ht="14.25" customHeight="1"/>
    <row r="60" spans="1:35" ht="14.25" customHeight="1"/>
    <row r="61" spans="1:35" ht="14.25" customHeight="1"/>
    <row r="62" spans="1:35" ht="14.25" customHeight="1"/>
    <row r="63" spans="1:35" ht="14.25" customHeight="1"/>
    <row r="64" spans="1:3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6">
    <mergeCell ref="H6:I6"/>
    <mergeCell ref="K6:L6"/>
    <mergeCell ref="N6:O6"/>
    <mergeCell ref="D6:D7"/>
    <mergeCell ref="E6:E7"/>
    <mergeCell ref="F6:F7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topLeftCell="A15" workbookViewId="0">
      <selection activeCell="E40" sqref="E40"/>
    </sheetView>
  </sheetViews>
  <sheetFormatPr defaultColWidth="14.44140625" defaultRowHeight="15" customHeight="1"/>
  <cols>
    <col min="1" max="1" width="8.109375" customWidth="1"/>
    <col min="2" max="2" width="5.6640625" customWidth="1"/>
    <col min="3" max="3" width="33.33203125" customWidth="1"/>
    <col min="4" max="4" width="9.88671875" customWidth="1"/>
    <col min="5" max="5" width="10.5546875" customWidth="1"/>
    <col min="6" max="9" width="8.6640625" customWidth="1"/>
    <col min="10" max="11" width="9.88671875" customWidth="1"/>
    <col min="12" max="12" width="11.6640625" customWidth="1"/>
    <col min="13" max="13" width="10" customWidth="1"/>
    <col min="14" max="15" width="8.6640625" customWidth="1"/>
    <col min="16" max="16" width="9.109375" customWidth="1"/>
    <col min="17" max="36" width="8.6640625" customWidth="1"/>
  </cols>
  <sheetData>
    <row r="1" spans="1:36" ht="14.25" customHeight="1"/>
    <row r="2" spans="1:36" ht="14.25" customHeight="1"/>
    <row r="3" spans="1:36" ht="14.25" customHeight="1"/>
    <row r="4" spans="1:3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6" ht="14.25" customHeight="1">
      <c r="A8" s="1"/>
      <c r="B8" s="1"/>
      <c r="C8" s="1"/>
      <c r="D8" s="17" t="s">
        <v>1</v>
      </c>
      <c r="E8" s="18"/>
      <c r="F8" s="18"/>
      <c r="G8" s="18"/>
      <c r="H8" s="18"/>
      <c r="I8" s="1"/>
      <c r="J8" s="1"/>
      <c r="K8" s="17" t="s">
        <v>2</v>
      </c>
      <c r="L8" s="18"/>
      <c r="M8" s="18"/>
      <c r="N8" s="18"/>
      <c r="O8" s="18"/>
      <c r="P8" s="18"/>
      <c r="Q8" s="1"/>
      <c r="R8" s="1"/>
      <c r="S8" s="17" t="s">
        <v>3</v>
      </c>
      <c r="T8" s="18"/>
      <c r="U8" s="18"/>
      <c r="V8" s="18"/>
      <c r="W8" s="18"/>
      <c r="X8" s="18"/>
      <c r="Y8" s="1"/>
      <c r="Z8" s="1"/>
      <c r="AA8" s="17" t="s">
        <v>4</v>
      </c>
      <c r="AB8" s="18"/>
      <c r="AC8" s="18"/>
      <c r="AD8" s="18"/>
      <c r="AE8" s="18"/>
      <c r="AF8" s="18"/>
      <c r="AG8" s="1"/>
      <c r="AH8" s="1"/>
      <c r="AI8" s="1"/>
      <c r="AJ8" s="1"/>
    </row>
    <row r="9" spans="1:3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4.25" customHeight="1">
      <c r="A10" s="1"/>
      <c r="B10" s="1"/>
      <c r="C10" s="1" t="s">
        <v>5</v>
      </c>
      <c r="D10" s="1" t="s">
        <v>6</v>
      </c>
      <c r="E10" s="10" t="s">
        <v>7</v>
      </c>
      <c r="F10" s="10" t="s">
        <v>7</v>
      </c>
      <c r="G10" s="1" t="s">
        <v>6</v>
      </c>
      <c r="H10" s="1" t="s">
        <v>6</v>
      </c>
      <c r="I10" s="1"/>
      <c r="J10" s="1"/>
      <c r="K10" s="1" t="s">
        <v>6</v>
      </c>
      <c r="L10" s="1" t="s">
        <v>6</v>
      </c>
      <c r="M10" s="10" t="s">
        <v>7</v>
      </c>
      <c r="N10" s="10" t="s">
        <v>7</v>
      </c>
      <c r="O10" s="1" t="s">
        <v>6</v>
      </c>
      <c r="P10" s="1" t="s">
        <v>6</v>
      </c>
      <c r="Q10" s="1"/>
      <c r="R10" s="1"/>
      <c r="S10" s="1" t="s">
        <v>6</v>
      </c>
      <c r="T10" s="1" t="s">
        <v>6</v>
      </c>
      <c r="U10" s="10" t="s">
        <v>7</v>
      </c>
      <c r="V10" s="10" t="s">
        <v>7</v>
      </c>
      <c r="W10" s="1" t="s">
        <v>6</v>
      </c>
      <c r="X10" s="1" t="s">
        <v>6</v>
      </c>
      <c r="Y10" s="1"/>
      <c r="Z10" s="1"/>
      <c r="AA10" s="1" t="s">
        <v>6</v>
      </c>
      <c r="AB10" s="1" t="s">
        <v>6</v>
      </c>
      <c r="AC10" s="10" t="s">
        <v>7</v>
      </c>
      <c r="AD10" s="10" t="s">
        <v>7</v>
      </c>
      <c r="AE10" s="1" t="s">
        <v>6</v>
      </c>
      <c r="AF10" s="1" t="s">
        <v>6</v>
      </c>
      <c r="AG10" s="1"/>
      <c r="AH10" s="1"/>
      <c r="AI10" s="1"/>
      <c r="AJ10" s="1"/>
    </row>
    <row r="11" spans="1:36" ht="14.25" customHeight="1">
      <c r="A11" s="1" t="s">
        <v>8</v>
      </c>
      <c r="B11" s="1"/>
      <c r="D11" s="1" t="s">
        <v>9</v>
      </c>
      <c r="E11" s="10" t="s">
        <v>10</v>
      </c>
      <c r="F11" s="10" t="s">
        <v>11</v>
      </c>
      <c r="G11" s="1" t="s">
        <v>12</v>
      </c>
      <c r="H11" s="1" t="s">
        <v>13</v>
      </c>
      <c r="I11" s="1"/>
      <c r="J11" s="1"/>
      <c r="K11" s="1" t="s">
        <v>14</v>
      </c>
      <c r="L11" s="1" t="s">
        <v>15</v>
      </c>
      <c r="M11" s="10" t="s">
        <v>10</v>
      </c>
      <c r="N11" s="10" t="s">
        <v>11</v>
      </c>
      <c r="O11" s="1" t="s">
        <v>12</v>
      </c>
      <c r="P11" s="1" t="s">
        <v>13</v>
      </c>
      <c r="Q11" s="1"/>
      <c r="R11" s="1"/>
      <c r="S11" s="1" t="s">
        <v>14</v>
      </c>
      <c r="T11" s="1" t="s">
        <v>15</v>
      </c>
      <c r="U11" s="10" t="s">
        <v>10</v>
      </c>
      <c r="V11" s="10" t="s">
        <v>11</v>
      </c>
      <c r="W11" s="1" t="s">
        <v>12</v>
      </c>
      <c r="X11" s="1" t="s">
        <v>13</v>
      </c>
      <c r="Y11" s="1"/>
      <c r="Z11" s="1"/>
      <c r="AA11" s="1" t="s">
        <v>14</v>
      </c>
      <c r="AB11" s="1" t="s">
        <v>15</v>
      </c>
      <c r="AC11" s="10" t="s">
        <v>10</v>
      </c>
      <c r="AD11" s="10" t="s">
        <v>11</v>
      </c>
      <c r="AE11" s="1" t="s">
        <v>12</v>
      </c>
      <c r="AF11" s="1" t="s">
        <v>13</v>
      </c>
      <c r="AG11" s="1"/>
      <c r="AH11" s="1"/>
      <c r="AI11" s="1"/>
      <c r="AJ11" s="1"/>
    </row>
    <row r="12" spans="1:36" ht="14.25" customHeight="1">
      <c r="A12" s="1"/>
      <c r="B12" s="1">
        <v>1</v>
      </c>
      <c r="C12" s="1" t="s">
        <v>16</v>
      </c>
      <c r="D12" s="1" t="str">
        <f t="shared" ref="D12:D41" si="0">CONCATENATE(E12,":",F12)</f>
        <v>1:3</v>
      </c>
      <c r="E12" s="10">
        <v>1</v>
      </c>
      <c r="F12" s="10">
        <v>3</v>
      </c>
      <c r="G12" s="1">
        <f t="shared" ref="G12:G41" si="1">E12-F12</f>
        <v>-2</v>
      </c>
      <c r="H12" s="1">
        <f t="shared" ref="H12:H41" si="2">IF(G12&gt;0,1,IF(G12=0,0,IF(G12&lt;0,-1,"")))</f>
        <v>-1</v>
      </c>
      <c r="I12" s="1"/>
      <c r="J12" s="1"/>
      <c r="K12" s="1">
        <f t="shared" ref="K12:K41" si="3">IF(L12=":",0,IF(D12=L12,3,IF(H12=P12,1,0)))</f>
        <v>0</v>
      </c>
      <c r="L12" s="1" t="str">
        <f t="shared" ref="L12:L41" si="4">CONCATENATE(M12,":",N12)</f>
        <v>2:0</v>
      </c>
      <c r="M12" s="10">
        <v>2</v>
      </c>
      <c r="N12" s="10">
        <v>0</v>
      </c>
      <c r="O12" s="1">
        <f t="shared" ref="O12:O41" si="5">M12-N12</f>
        <v>2</v>
      </c>
      <c r="P12" s="1">
        <f t="shared" ref="P12:P13" si="6">IF(O12&gt;0,1,IF(O12=0,0,IF(O12&lt;0,-1,"")))</f>
        <v>1</v>
      </c>
      <c r="Q12" s="1"/>
      <c r="R12" s="1"/>
      <c r="S12" s="1">
        <f t="shared" ref="S12:S41" si="7">IF(T12=":",0,IF(D12=T12,3,IF(H12=X12,1,0)))</f>
        <v>0</v>
      </c>
      <c r="T12" s="1" t="str">
        <f t="shared" ref="T12:T41" si="8">CONCATENATE(U12,":",V12)</f>
        <v>1:1</v>
      </c>
      <c r="U12" s="10">
        <v>1</v>
      </c>
      <c r="V12" s="10">
        <v>1</v>
      </c>
      <c r="W12" s="1">
        <f t="shared" ref="W12:W41" si="9">U12-V12</f>
        <v>0</v>
      </c>
      <c r="X12" s="1">
        <f t="shared" ref="X12:X13" si="10">IF(W12&gt;0,1,IF(W12=0,0,IF(W12&lt;0,-1,"")))</f>
        <v>0</v>
      </c>
      <c r="Y12" s="1"/>
      <c r="Z12" s="1"/>
      <c r="AA12" s="1">
        <f t="shared" ref="AA12:AA41" si="11">IF(AB12=":",0,IF(D12=AB12,3,IF(H12=AF12,1,0)))</f>
        <v>0</v>
      </c>
      <c r="AB12" s="1" t="str">
        <f t="shared" ref="AB12:AB41" si="12">CONCATENATE(AC12,":",AD12)</f>
        <v>3:1</v>
      </c>
      <c r="AC12" s="10">
        <v>3</v>
      </c>
      <c r="AD12" s="10">
        <v>1</v>
      </c>
      <c r="AE12" s="1">
        <f t="shared" ref="AE12:AE41" si="13">AC12-AD12</f>
        <v>2</v>
      </c>
      <c r="AF12" s="1">
        <f t="shared" ref="AF12:AF13" si="14">IF(AE12&gt;0,1,IF(AE12=0,0,IF(AE12&lt;0,-1,"")))</f>
        <v>1</v>
      </c>
      <c r="AG12" s="1"/>
      <c r="AH12" s="1"/>
      <c r="AI12" s="1"/>
      <c r="AJ12" s="1"/>
    </row>
    <row r="13" spans="1:36" ht="14.25" customHeight="1">
      <c r="A13" s="1"/>
      <c r="B13" s="1">
        <v>2</v>
      </c>
      <c r="C13" s="1" t="s">
        <v>17</v>
      </c>
      <c r="D13" s="1" t="str">
        <f t="shared" si="0"/>
        <v>3:3</v>
      </c>
      <c r="E13" s="10">
        <v>3</v>
      </c>
      <c r="F13" s="10">
        <v>3</v>
      </c>
      <c r="G13" s="1">
        <f t="shared" si="1"/>
        <v>0</v>
      </c>
      <c r="H13" s="1">
        <f t="shared" si="2"/>
        <v>0</v>
      </c>
      <c r="I13" s="1"/>
      <c r="J13" s="1"/>
      <c r="K13" s="1">
        <f t="shared" si="3"/>
        <v>1</v>
      </c>
      <c r="L13" s="1" t="str">
        <f t="shared" si="4"/>
        <v>2:2</v>
      </c>
      <c r="M13" s="10">
        <v>2</v>
      </c>
      <c r="N13" s="10">
        <v>2</v>
      </c>
      <c r="O13" s="1">
        <f t="shared" si="5"/>
        <v>0</v>
      </c>
      <c r="P13" s="1">
        <f t="shared" si="6"/>
        <v>0</v>
      </c>
      <c r="Q13" s="1"/>
      <c r="R13" s="1"/>
      <c r="S13" s="1">
        <f t="shared" si="7"/>
        <v>0</v>
      </c>
      <c r="T13" s="1" t="str">
        <f t="shared" si="8"/>
        <v>0:2</v>
      </c>
      <c r="U13" s="10">
        <v>0</v>
      </c>
      <c r="V13" s="10">
        <v>2</v>
      </c>
      <c r="W13" s="1">
        <f t="shared" si="9"/>
        <v>-2</v>
      </c>
      <c r="X13" s="1">
        <f t="shared" si="10"/>
        <v>-1</v>
      </c>
      <c r="Y13" s="1"/>
      <c r="Z13" s="1"/>
      <c r="AA13" s="1">
        <f t="shared" si="11"/>
        <v>0</v>
      </c>
      <c r="AB13" s="1" t="str">
        <f t="shared" si="12"/>
        <v>1:2</v>
      </c>
      <c r="AC13" s="10">
        <v>1</v>
      </c>
      <c r="AD13" s="10">
        <v>2</v>
      </c>
      <c r="AE13" s="1">
        <f t="shared" si="13"/>
        <v>-1</v>
      </c>
      <c r="AF13" s="1">
        <f t="shared" si="14"/>
        <v>-1</v>
      </c>
      <c r="AG13" s="1"/>
      <c r="AH13" s="1"/>
      <c r="AI13" s="1"/>
      <c r="AJ13" s="1"/>
    </row>
    <row r="14" spans="1:36" ht="14.25" customHeight="1">
      <c r="A14" s="1"/>
      <c r="B14" s="1"/>
      <c r="C14" s="1"/>
      <c r="D14" s="1" t="str">
        <f t="shared" si="0"/>
        <v>:</v>
      </c>
      <c r="E14" s="10"/>
      <c r="F14" s="10"/>
      <c r="G14" s="1">
        <f t="shared" si="1"/>
        <v>0</v>
      </c>
      <c r="H14" s="1">
        <f t="shared" si="2"/>
        <v>0</v>
      </c>
      <c r="I14" s="1"/>
      <c r="J14" s="1"/>
      <c r="K14" s="1">
        <f t="shared" si="3"/>
        <v>0</v>
      </c>
      <c r="L14" s="1" t="str">
        <f t="shared" si="4"/>
        <v>:</v>
      </c>
      <c r="M14" s="10"/>
      <c r="N14" s="10"/>
      <c r="O14" s="1">
        <f t="shared" si="5"/>
        <v>0</v>
      </c>
      <c r="P14" s="1" t="str">
        <f t="shared" ref="P14:P41" si="15">IF(L14=":"," ",IF(O14&gt;0,1,IF(O14=0,0,IF(O14&lt;0,-1,""))))</f>
        <v xml:space="preserve"> </v>
      </c>
      <c r="Q14" s="1"/>
      <c r="R14" s="1"/>
      <c r="S14" s="1">
        <f t="shared" si="7"/>
        <v>0</v>
      </c>
      <c r="T14" s="1" t="str">
        <f t="shared" si="8"/>
        <v>:</v>
      </c>
      <c r="U14" s="10"/>
      <c r="V14" s="10"/>
      <c r="W14" s="1">
        <f t="shared" si="9"/>
        <v>0</v>
      </c>
      <c r="X14" s="1" t="str">
        <f t="shared" ref="X14:X41" si="16">IF(T14=":"," ",IF(W14&gt;0,1,IF(W14=0,0,IF(W14&lt;0,-1,""))))</f>
        <v xml:space="preserve"> </v>
      </c>
      <c r="Y14" s="1"/>
      <c r="Z14" s="1"/>
      <c r="AA14" s="1">
        <f t="shared" si="11"/>
        <v>0</v>
      </c>
      <c r="AB14" s="1" t="str">
        <f t="shared" si="12"/>
        <v>:</v>
      </c>
      <c r="AC14" s="10"/>
      <c r="AD14" s="10"/>
      <c r="AE14" s="1">
        <f t="shared" si="13"/>
        <v>0</v>
      </c>
      <c r="AF14" s="1" t="str">
        <f t="shared" ref="AF14:AF41" si="17">IF(AB14=":"," ",IF(AE14&gt;0,1,IF(AE14=0,0,IF(AE14&lt;0,-1,""))))</f>
        <v xml:space="preserve"> </v>
      </c>
      <c r="AG14" s="1"/>
      <c r="AH14" s="1"/>
      <c r="AI14" s="1"/>
      <c r="AJ14" s="1"/>
    </row>
    <row r="15" spans="1:36" ht="14.25" customHeight="1">
      <c r="A15" s="1"/>
      <c r="B15" s="1">
        <v>3</v>
      </c>
      <c r="C15" s="1" t="s">
        <v>18</v>
      </c>
      <c r="D15" s="1" t="str">
        <f t="shared" si="0"/>
        <v>5:0</v>
      </c>
      <c r="E15" s="10">
        <v>5</v>
      </c>
      <c r="F15" s="10">
        <v>0</v>
      </c>
      <c r="G15" s="1">
        <f t="shared" si="1"/>
        <v>5</v>
      </c>
      <c r="H15" s="1">
        <f t="shared" si="2"/>
        <v>1</v>
      </c>
      <c r="I15" s="1"/>
      <c r="J15" s="1"/>
      <c r="K15" s="1">
        <f t="shared" si="3"/>
        <v>1</v>
      </c>
      <c r="L15" s="1" t="str">
        <f t="shared" si="4"/>
        <v>3:1</v>
      </c>
      <c r="M15" s="10">
        <v>3</v>
      </c>
      <c r="N15" s="10">
        <v>1</v>
      </c>
      <c r="O15" s="1">
        <f t="shared" si="5"/>
        <v>2</v>
      </c>
      <c r="P15" s="1">
        <f t="shared" si="15"/>
        <v>1</v>
      </c>
      <c r="Q15" s="1"/>
      <c r="R15" s="1"/>
      <c r="S15" s="1">
        <f t="shared" si="7"/>
        <v>1</v>
      </c>
      <c r="T15" s="1" t="str">
        <f t="shared" si="8"/>
        <v>3:0</v>
      </c>
      <c r="U15" s="10">
        <v>3</v>
      </c>
      <c r="V15" s="10">
        <v>0</v>
      </c>
      <c r="W15" s="1">
        <f t="shared" si="9"/>
        <v>3</v>
      </c>
      <c r="X15" s="1">
        <f t="shared" si="16"/>
        <v>1</v>
      </c>
      <c r="Y15" s="1"/>
      <c r="Z15" s="1"/>
      <c r="AA15" s="1">
        <f t="shared" si="11"/>
        <v>1</v>
      </c>
      <c r="AB15" s="1" t="str">
        <f t="shared" si="12"/>
        <v>2:0</v>
      </c>
      <c r="AC15" s="10">
        <v>2</v>
      </c>
      <c r="AD15" s="10">
        <v>0</v>
      </c>
      <c r="AE15" s="1">
        <f t="shared" si="13"/>
        <v>2</v>
      </c>
      <c r="AF15" s="1">
        <f t="shared" si="17"/>
        <v>1</v>
      </c>
      <c r="AG15" s="1"/>
      <c r="AH15" s="1"/>
      <c r="AI15" s="1"/>
      <c r="AJ15" s="1"/>
    </row>
    <row r="16" spans="1:36" ht="14.25" customHeight="1">
      <c r="A16" s="1"/>
      <c r="B16" s="1">
        <v>4</v>
      </c>
      <c r="C16" s="1" t="s">
        <v>19</v>
      </c>
      <c r="D16" s="1" t="str">
        <f t="shared" si="0"/>
        <v>2:1</v>
      </c>
      <c r="E16" s="10">
        <v>2</v>
      </c>
      <c r="F16" s="10">
        <v>1</v>
      </c>
      <c r="G16" s="1">
        <f t="shared" si="1"/>
        <v>1</v>
      </c>
      <c r="H16" s="1">
        <f t="shared" si="2"/>
        <v>1</v>
      </c>
      <c r="I16" s="1"/>
      <c r="J16" s="1"/>
      <c r="K16" s="1">
        <f t="shared" si="3"/>
        <v>1</v>
      </c>
      <c r="L16" s="1" t="str">
        <f t="shared" si="4"/>
        <v>3:0</v>
      </c>
      <c r="M16" s="10">
        <v>3</v>
      </c>
      <c r="N16" s="10">
        <v>0</v>
      </c>
      <c r="O16" s="1">
        <f t="shared" si="5"/>
        <v>3</v>
      </c>
      <c r="P16" s="1">
        <f t="shared" si="15"/>
        <v>1</v>
      </c>
      <c r="Q16" s="1"/>
      <c r="R16" s="1"/>
      <c r="S16" s="1">
        <f t="shared" si="7"/>
        <v>0</v>
      </c>
      <c r="T16" s="1" t="str">
        <f t="shared" si="8"/>
        <v>1:1</v>
      </c>
      <c r="U16" s="10">
        <v>1</v>
      </c>
      <c r="V16" s="10">
        <v>1</v>
      </c>
      <c r="W16" s="1">
        <f t="shared" si="9"/>
        <v>0</v>
      </c>
      <c r="X16" s="1">
        <f t="shared" si="16"/>
        <v>0</v>
      </c>
      <c r="Y16" s="1"/>
      <c r="Z16" s="1"/>
      <c r="AA16" s="1">
        <f t="shared" si="11"/>
        <v>0</v>
      </c>
      <c r="AB16" s="1" t="str">
        <f t="shared" si="12"/>
        <v>2:2</v>
      </c>
      <c r="AC16" s="10">
        <v>2</v>
      </c>
      <c r="AD16" s="10">
        <v>2</v>
      </c>
      <c r="AE16" s="1">
        <f t="shared" si="13"/>
        <v>0</v>
      </c>
      <c r="AF16" s="1">
        <f t="shared" si="17"/>
        <v>0</v>
      </c>
      <c r="AG16" s="1"/>
      <c r="AH16" s="1"/>
      <c r="AI16" s="1"/>
      <c r="AJ16" s="1"/>
    </row>
    <row r="17" spans="1:36" ht="14.25" customHeight="1">
      <c r="A17" s="1"/>
      <c r="B17" s="1">
        <v>5</v>
      </c>
      <c r="C17" s="1" t="s">
        <v>20</v>
      </c>
      <c r="D17" s="1" t="str">
        <f t="shared" si="0"/>
        <v>0:1</v>
      </c>
      <c r="E17" s="10">
        <v>0</v>
      </c>
      <c r="F17" s="10">
        <v>1</v>
      </c>
      <c r="G17" s="1">
        <f t="shared" si="1"/>
        <v>-1</v>
      </c>
      <c r="H17" s="1">
        <f t="shared" si="2"/>
        <v>-1</v>
      </c>
      <c r="I17" s="1"/>
      <c r="J17" s="1"/>
      <c r="K17" s="1">
        <f t="shared" si="3"/>
        <v>0</v>
      </c>
      <c r="L17" s="1" t="str">
        <f t="shared" si="4"/>
        <v>2:1</v>
      </c>
      <c r="M17" s="10">
        <v>2</v>
      </c>
      <c r="N17" s="10">
        <v>1</v>
      </c>
      <c r="O17" s="1">
        <f t="shared" si="5"/>
        <v>1</v>
      </c>
      <c r="P17" s="1">
        <f t="shared" si="15"/>
        <v>1</v>
      </c>
      <c r="Q17" s="1"/>
      <c r="R17" s="1"/>
      <c r="S17" s="1">
        <f t="shared" si="7"/>
        <v>0</v>
      </c>
      <c r="T17" s="1" t="str">
        <f t="shared" si="8"/>
        <v>1:0</v>
      </c>
      <c r="U17" s="10">
        <v>1</v>
      </c>
      <c r="V17" s="10">
        <v>0</v>
      </c>
      <c r="W17" s="1">
        <f t="shared" si="9"/>
        <v>1</v>
      </c>
      <c r="X17" s="1">
        <f t="shared" si="16"/>
        <v>1</v>
      </c>
      <c r="Y17" s="1"/>
      <c r="Z17" s="1"/>
      <c r="AA17" s="1">
        <f t="shared" si="11"/>
        <v>0</v>
      </c>
      <c r="AB17" s="1" t="str">
        <f t="shared" si="12"/>
        <v>2:0</v>
      </c>
      <c r="AC17" s="10">
        <v>2</v>
      </c>
      <c r="AD17" s="10">
        <v>0</v>
      </c>
      <c r="AE17" s="1">
        <f t="shared" si="13"/>
        <v>2</v>
      </c>
      <c r="AF17" s="1">
        <f t="shared" si="17"/>
        <v>1</v>
      </c>
      <c r="AG17" s="1"/>
      <c r="AH17" s="1"/>
      <c r="AI17" s="1"/>
      <c r="AJ17" s="1"/>
    </row>
    <row r="18" spans="1:36" ht="14.25" customHeight="1">
      <c r="A18" s="1"/>
      <c r="B18" s="1"/>
      <c r="C18" s="1"/>
      <c r="D18" s="1" t="str">
        <f t="shared" si="0"/>
        <v>:</v>
      </c>
      <c r="E18" s="10"/>
      <c r="F18" s="10"/>
      <c r="G18" s="1">
        <f t="shared" si="1"/>
        <v>0</v>
      </c>
      <c r="H18" s="1">
        <f t="shared" si="2"/>
        <v>0</v>
      </c>
      <c r="I18" s="1"/>
      <c r="J18" s="1"/>
      <c r="K18" s="1">
        <f t="shared" si="3"/>
        <v>0</v>
      </c>
      <c r="L18" s="1" t="str">
        <f t="shared" si="4"/>
        <v>:</v>
      </c>
      <c r="M18" s="10"/>
      <c r="N18" s="10"/>
      <c r="O18" s="1">
        <f t="shared" si="5"/>
        <v>0</v>
      </c>
      <c r="P18" s="1" t="str">
        <f t="shared" si="15"/>
        <v xml:space="preserve"> </v>
      </c>
      <c r="Q18" s="1"/>
      <c r="R18" s="1"/>
      <c r="S18" s="1">
        <f t="shared" si="7"/>
        <v>0</v>
      </c>
      <c r="T18" s="1" t="str">
        <f t="shared" si="8"/>
        <v>:</v>
      </c>
      <c r="U18" s="10"/>
      <c r="V18" s="10"/>
      <c r="W18" s="1">
        <f t="shared" si="9"/>
        <v>0</v>
      </c>
      <c r="X18" s="1" t="str">
        <f t="shared" si="16"/>
        <v xml:space="preserve"> </v>
      </c>
      <c r="Y18" s="1"/>
      <c r="Z18" s="1"/>
      <c r="AA18" s="1">
        <f t="shared" si="11"/>
        <v>0</v>
      </c>
      <c r="AB18" s="1" t="str">
        <f t="shared" si="12"/>
        <v>:</v>
      </c>
      <c r="AC18" s="10"/>
      <c r="AD18" s="10"/>
      <c r="AE18" s="1">
        <f t="shared" si="13"/>
        <v>0</v>
      </c>
      <c r="AF18" s="1" t="str">
        <f t="shared" si="17"/>
        <v xml:space="preserve"> </v>
      </c>
      <c r="AG18" s="1"/>
      <c r="AH18" s="1"/>
      <c r="AI18" s="1"/>
      <c r="AJ18" s="1"/>
    </row>
    <row r="19" spans="1:36" ht="14.25" customHeight="1">
      <c r="A19" s="1"/>
      <c r="B19" s="1">
        <v>6</v>
      </c>
      <c r="C19" s="1" t="s">
        <v>21</v>
      </c>
      <c r="D19" s="1" t="str">
        <f t="shared" si="0"/>
        <v>1:0</v>
      </c>
      <c r="E19" s="10">
        <v>1</v>
      </c>
      <c r="F19" s="10">
        <v>0</v>
      </c>
      <c r="G19" s="1">
        <f t="shared" si="1"/>
        <v>1</v>
      </c>
      <c r="H19" s="1">
        <f t="shared" si="2"/>
        <v>1</v>
      </c>
      <c r="I19" s="1"/>
      <c r="J19" s="1"/>
      <c r="K19" s="1">
        <f t="shared" si="3"/>
        <v>1</v>
      </c>
      <c r="L19" s="1" t="str">
        <f t="shared" si="4"/>
        <v>2:1</v>
      </c>
      <c r="M19" s="10">
        <v>2</v>
      </c>
      <c r="N19" s="10">
        <v>1</v>
      </c>
      <c r="O19" s="1">
        <f t="shared" si="5"/>
        <v>1</v>
      </c>
      <c r="P19" s="1">
        <f t="shared" si="15"/>
        <v>1</v>
      </c>
      <c r="Q19" s="1"/>
      <c r="R19" s="1"/>
      <c r="S19" s="1">
        <f t="shared" si="7"/>
        <v>0</v>
      </c>
      <c r="T19" s="1" t="str">
        <f t="shared" si="8"/>
        <v>1:1</v>
      </c>
      <c r="U19" s="10">
        <v>1</v>
      </c>
      <c r="V19" s="10">
        <v>1</v>
      </c>
      <c r="W19" s="1">
        <f t="shared" si="9"/>
        <v>0</v>
      </c>
      <c r="X19" s="1">
        <f t="shared" si="16"/>
        <v>0</v>
      </c>
      <c r="Y19" s="1"/>
      <c r="Z19" s="1"/>
      <c r="AA19" s="1">
        <f t="shared" si="11"/>
        <v>0</v>
      </c>
      <c r="AB19" s="1" t="str">
        <f t="shared" si="12"/>
        <v>2:2</v>
      </c>
      <c r="AC19" s="10">
        <v>2</v>
      </c>
      <c r="AD19" s="10">
        <v>2</v>
      </c>
      <c r="AE19" s="1">
        <f t="shared" si="13"/>
        <v>0</v>
      </c>
      <c r="AF19" s="1">
        <f t="shared" si="17"/>
        <v>0</v>
      </c>
      <c r="AG19" s="1"/>
      <c r="AH19" s="1"/>
      <c r="AI19" s="1"/>
      <c r="AJ19" s="1"/>
    </row>
    <row r="20" spans="1:36" ht="14.25" customHeight="1">
      <c r="A20" s="1"/>
      <c r="B20" s="1">
        <v>7</v>
      </c>
      <c r="C20" s="1" t="s">
        <v>22</v>
      </c>
      <c r="D20" s="1" t="str">
        <f t="shared" si="0"/>
        <v>0:5</v>
      </c>
      <c r="E20" s="10">
        <v>0</v>
      </c>
      <c r="F20" s="10">
        <v>5</v>
      </c>
      <c r="G20" s="1">
        <f t="shared" si="1"/>
        <v>-5</v>
      </c>
      <c r="H20" s="1">
        <f t="shared" si="2"/>
        <v>-1</v>
      </c>
      <c r="I20" s="1"/>
      <c r="J20" s="1"/>
      <c r="K20" s="1">
        <f t="shared" si="3"/>
        <v>1</v>
      </c>
      <c r="L20" s="1" t="str">
        <f t="shared" si="4"/>
        <v>1:2</v>
      </c>
      <c r="M20" s="10">
        <v>1</v>
      </c>
      <c r="N20" s="10">
        <v>2</v>
      </c>
      <c r="O20" s="1">
        <f t="shared" si="5"/>
        <v>-1</v>
      </c>
      <c r="P20" s="1">
        <f t="shared" si="15"/>
        <v>-1</v>
      </c>
      <c r="Q20" s="1"/>
      <c r="R20" s="1"/>
      <c r="S20" s="1">
        <f t="shared" si="7"/>
        <v>1</v>
      </c>
      <c r="T20" s="1" t="str">
        <f t="shared" si="8"/>
        <v>0:1</v>
      </c>
      <c r="U20" s="10">
        <v>0</v>
      </c>
      <c r="V20" s="10">
        <v>1</v>
      </c>
      <c r="W20" s="1">
        <f t="shared" si="9"/>
        <v>-1</v>
      </c>
      <c r="X20" s="1">
        <f t="shared" si="16"/>
        <v>-1</v>
      </c>
      <c r="Y20" s="1"/>
      <c r="Z20" s="1"/>
      <c r="AA20" s="1">
        <f t="shared" si="11"/>
        <v>1</v>
      </c>
      <c r="AB20" s="1" t="str">
        <f t="shared" si="12"/>
        <v>1:2</v>
      </c>
      <c r="AC20" s="10">
        <v>1</v>
      </c>
      <c r="AD20" s="10">
        <v>2</v>
      </c>
      <c r="AE20" s="1">
        <f t="shared" si="13"/>
        <v>-1</v>
      </c>
      <c r="AF20" s="1">
        <f t="shared" si="17"/>
        <v>-1</v>
      </c>
      <c r="AG20" s="1"/>
      <c r="AH20" s="1"/>
      <c r="AI20" s="1"/>
      <c r="AJ20" s="1"/>
    </row>
    <row r="21" spans="1:36" ht="14.25" customHeight="1">
      <c r="A21" s="1"/>
      <c r="B21" s="1"/>
      <c r="C21" s="1"/>
      <c r="D21" s="1" t="str">
        <f t="shared" si="0"/>
        <v>:</v>
      </c>
      <c r="E21" s="10"/>
      <c r="F21" s="10"/>
      <c r="G21" s="1">
        <f t="shared" si="1"/>
        <v>0</v>
      </c>
      <c r="H21" s="1">
        <f t="shared" si="2"/>
        <v>0</v>
      </c>
      <c r="I21" s="1"/>
      <c r="J21" s="1"/>
      <c r="K21" s="1">
        <f t="shared" si="3"/>
        <v>0</v>
      </c>
      <c r="L21" s="1" t="str">
        <f t="shared" si="4"/>
        <v>:</v>
      </c>
      <c r="M21" s="10"/>
      <c r="N21" s="10"/>
      <c r="O21" s="1">
        <f t="shared" si="5"/>
        <v>0</v>
      </c>
      <c r="P21" s="1" t="str">
        <f t="shared" si="15"/>
        <v xml:space="preserve"> </v>
      </c>
      <c r="Q21" s="1"/>
      <c r="R21" s="1"/>
      <c r="S21" s="1">
        <f t="shared" si="7"/>
        <v>0</v>
      </c>
      <c r="T21" s="1" t="str">
        <f t="shared" si="8"/>
        <v>:</v>
      </c>
      <c r="U21" s="10"/>
      <c r="V21" s="10"/>
      <c r="W21" s="1">
        <f t="shared" si="9"/>
        <v>0</v>
      </c>
      <c r="X21" s="1" t="str">
        <f t="shared" si="16"/>
        <v xml:space="preserve"> </v>
      </c>
      <c r="Y21" s="1"/>
      <c r="Z21" s="1"/>
      <c r="AA21" s="1">
        <f t="shared" si="11"/>
        <v>0</v>
      </c>
      <c r="AB21" s="1" t="str">
        <f t="shared" si="12"/>
        <v>:</v>
      </c>
      <c r="AC21" s="10"/>
      <c r="AD21" s="10"/>
      <c r="AE21" s="1">
        <f t="shared" si="13"/>
        <v>0</v>
      </c>
      <c r="AF21" s="1" t="str">
        <f t="shared" si="17"/>
        <v xml:space="preserve"> </v>
      </c>
      <c r="AG21" s="1"/>
      <c r="AH21" s="1"/>
      <c r="AI21" s="1"/>
      <c r="AJ21" s="1"/>
    </row>
    <row r="22" spans="1:36" ht="14.25" customHeight="1">
      <c r="A22" s="1"/>
      <c r="B22" s="1">
        <v>8</v>
      </c>
      <c r="C22" s="1" t="s">
        <v>23</v>
      </c>
      <c r="D22" s="1" t="str">
        <f t="shared" si="0"/>
        <v>0:2</v>
      </c>
      <c r="E22" s="10">
        <v>0</v>
      </c>
      <c r="F22" s="10">
        <v>2</v>
      </c>
      <c r="G22" s="1">
        <f t="shared" si="1"/>
        <v>-2</v>
      </c>
      <c r="H22" s="1">
        <f t="shared" si="2"/>
        <v>-1</v>
      </c>
      <c r="I22" s="1"/>
      <c r="J22" s="1"/>
      <c r="K22" s="1">
        <f t="shared" si="3"/>
        <v>1</v>
      </c>
      <c r="L22" s="1" t="str">
        <f t="shared" si="4"/>
        <v>1:2</v>
      </c>
      <c r="M22" s="10">
        <v>1</v>
      </c>
      <c r="N22" s="10">
        <v>2</v>
      </c>
      <c r="O22" s="1">
        <f t="shared" si="5"/>
        <v>-1</v>
      </c>
      <c r="P22" s="1">
        <f t="shared" si="15"/>
        <v>-1</v>
      </c>
      <c r="Q22" s="1"/>
      <c r="R22" s="1"/>
      <c r="S22" s="1">
        <f t="shared" si="7"/>
        <v>0</v>
      </c>
      <c r="T22" s="1" t="str">
        <f t="shared" si="8"/>
        <v>1:0</v>
      </c>
      <c r="U22" s="10">
        <v>1</v>
      </c>
      <c r="V22" s="10">
        <v>0</v>
      </c>
      <c r="W22" s="1">
        <f t="shared" si="9"/>
        <v>1</v>
      </c>
      <c r="X22" s="1">
        <f t="shared" si="16"/>
        <v>1</v>
      </c>
      <c r="Y22" s="1"/>
      <c r="Z22" s="1"/>
      <c r="AA22" s="1">
        <f t="shared" si="11"/>
        <v>0</v>
      </c>
      <c r="AB22" s="1" t="str">
        <f t="shared" si="12"/>
        <v>2:2</v>
      </c>
      <c r="AC22" s="10">
        <v>2</v>
      </c>
      <c r="AD22" s="10">
        <v>2</v>
      </c>
      <c r="AE22" s="1">
        <f t="shared" si="13"/>
        <v>0</v>
      </c>
      <c r="AF22" s="1">
        <f t="shared" si="17"/>
        <v>0</v>
      </c>
      <c r="AG22" s="1"/>
      <c r="AH22" s="1"/>
      <c r="AI22" s="1"/>
      <c r="AJ22" s="1"/>
    </row>
    <row r="23" spans="1:36" ht="14.25" customHeight="1">
      <c r="A23" s="1"/>
      <c r="B23" s="1">
        <v>9</v>
      </c>
      <c r="C23" s="1" t="s">
        <v>24</v>
      </c>
      <c r="D23" s="1" t="str">
        <f t="shared" si="0"/>
        <v>1:1</v>
      </c>
      <c r="E23" s="10">
        <v>1</v>
      </c>
      <c r="F23" s="10">
        <v>1</v>
      </c>
      <c r="G23" s="1">
        <f t="shared" si="1"/>
        <v>0</v>
      </c>
      <c r="H23" s="1">
        <f t="shared" si="2"/>
        <v>0</v>
      </c>
      <c r="I23" s="1"/>
      <c r="J23" s="1"/>
      <c r="K23" s="1">
        <f t="shared" si="3"/>
        <v>0</v>
      </c>
      <c r="L23" s="1" t="str">
        <f t="shared" si="4"/>
        <v>1:3</v>
      </c>
      <c r="M23" s="10">
        <v>1</v>
      </c>
      <c r="N23" s="10">
        <v>3</v>
      </c>
      <c r="O23" s="1">
        <f t="shared" si="5"/>
        <v>-2</v>
      </c>
      <c r="P23" s="1">
        <f t="shared" si="15"/>
        <v>-1</v>
      </c>
      <c r="Q23" s="1"/>
      <c r="R23" s="1"/>
      <c r="S23" s="1">
        <f t="shared" si="7"/>
        <v>0</v>
      </c>
      <c r="T23" s="1" t="str">
        <f t="shared" si="8"/>
        <v>1:4</v>
      </c>
      <c r="U23" s="10">
        <v>1</v>
      </c>
      <c r="V23" s="10">
        <v>4</v>
      </c>
      <c r="W23" s="1">
        <f t="shared" si="9"/>
        <v>-3</v>
      </c>
      <c r="X23" s="1">
        <f t="shared" si="16"/>
        <v>-1</v>
      </c>
      <c r="Y23" s="1"/>
      <c r="Z23" s="1"/>
      <c r="AA23" s="1">
        <f t="shared" si="11"/>
        <v>0</v>
      </c>
      <c r="AB23" s="1" t="str">
        <f t="shared" si="12"/>
        <v>0:4</v>
      </c>
      <c r="AC23" s="10">
        <v>0</v>
      </c>
      <c r="AD23" s="10">
        <v>4</v>
      </c>
      <c r="AE23" s="1">
        <f t="shared" si="13"/>
        <v>-4</v>
      </c>
      <c r="AF23" s="1">
        <f t="shared" si="17"/>
        <v>-1</v>
      </c>
      <c r="AG23" s="1"/>
      <c r="AH23" s="1"/>
      <c r="AI23" s="1"/>
      <c r="AJ23" s="1"/>
    </row>
    <row r="24" spans="1:36" ht="14.25" customHeight="1">
      <c r="A24" s="1"/>
      <c r="B24" s="1"/>
      <c r="C24" s="1"/>
      <c r="D24" s="1" t="str">
        <f t="shared" si="0"/>
        <v>:</v>
      </c>
      <c r="E24" s="10"/>
      <c r="F24" s="10"/>
      <c r="G24" s="1">
        <f t="shared" si="1"/>
        <v>0</v>
      </c>
      <c r="H24" s="1">
        <f t="shared" si="2"/>
        <v>0</v>
      </c>
      <c r="I24" s="1"/>
      <c r="J24" s="1"/>
      <c r="K24" s="1">
        <f t="shared" si="3"/>
        <v>0</v>
      </c>
      <c r="L24" s="1" t="str">
        <f t="shared" si="4"/>
        <v>:</v>
      </c>
      <c r="M24" s="10"/>
      <c r="N24" s="10"/>
      <c r="O24" s="1">
        <f t="shared" si="5"/>
        <v>0</v>
      </c>
      <c r="P24" s="1" t="str">
        <f t="shared" si="15"/>
        <v xml:space="preserve"> </v>
      </c>
      <c r="Q24" s="1"/>
      <c r="R24" s="1"/>
      <c r="S24" s="1">
        <f t="shared" si="7"/>
        <v>0</v>
      </c>
      <c r="T24" s="1" t="str">
        <f t="shared" si="8"/>
        <v>:</v>
      </c>
      <c r="U24" s="10"/>
      <c r="V24" s="10"/>
      <c r="W24" s="1">
        <f t="shared" si="9"/>
        <v>0</v>
      </c>
      <c r="X24" s="1" t="str">
        <f t="shared" si="16"/>
        <v xml:space="preserve"> </v>
      </c>
      <c r="Y24" s="1"/>
      <c r="Z24" s="1"/>
      <c r="AA24" s="1">
        <f t="shared" si="11"/>
        <v>0</v>
      </c>
      <c r="AB24" s="1" t="str">
        <f t="shared" si="12"/>
        <v>:</v>
      </c>
      <c r="AC24" s="10"/>
      <c r="AD24" s="10"/>
      <c r="AE24" s="1">
        <f t="shared" si="13"/>
        <v>0</v>
      </c>
      <c r="AF24" s="1" t="str">
        <f t="shared" si="17"/>
        <v xml:space="preserve"> </v>
      </c>
      <c r="AG24" s="1"/>
      <c r="AH24" s="1"/>
      <c r="AI24" s="1"/>
      <c r="AJ24" s="1"/>
    </row>
    <row r="25" spans="1:36" ht="14.25" customHeight="1">
      <c r="A25" s="1"/>
      <c r="B25" s="1">
        <v>10</v>
      </c>
      <c r="C25" s="1" t="s">
        <v>25</v>
      </c>
      <c r="D25" s="1" t="str">
        <f t="shared" si="0"/>
        <v>3:1</v>
      </c>
      <c r="E25" s="10">
        <v>3</v>
      </c>
      <c r="F25" s="10">
        <v>1</v>
      </c>
      <c r="G25" s="1">
        <f t="shared" si="1"/>
        <v>2</v>
      </c>
      <c r="H25" s="1">
        <f t="shared" si="2"/>
        <v>1</v>
      </c>
      <c r="I25" s="1"/>
      <c r="J25" s="1"/>
      <c r="K25" s="1">
        <f t="shared" si="3"/>
        <v>0</v>
      </c>
      <c r="L25" s="1" t="str">
        <f t="shared" si="4"/>
        <v>2:2</v>
      </c>
      <c r="M25" s="10">
        <v>2</v>
      </c>
      <c r="N25" s="10">
        <v>2</v>
      </c>
      <c r="O25" s="1">
        <f t="shared" si="5"/>
        <v>0</v>
      </c>
      <c r="P25" s="1">
        <f t="shared" si="15"/>
        <v>0</v>
      </c>
      <c r="Q25" s="1"/>
      <c r="R25" s="1"/>
      <c r="S25" s="1">
        <f t="shared" si="7"/>
        <v>1</v>
      </c>
      <c r="T25" s="1" t="str">
        <f t="shared" si="8"/>
        <v>2:1</v>
      </c>
      <c r="U25" s="10">
        <v>2</v>
      </c>
      <c r="V25" s="10">
        <v>1</v>
      </c>
      <c r="W25" s="1">
        <f t="shared" si="9"/>
        <v>1</v>
      </c>
      <c r="X25" s="1">
        <f t="shared" si="16"/>
        <v>1</v>
      </c>
      <c r="Y25" s="1"/>
      <c r="Z25" s="1"/>
      <c r="AA25" s="1">
        <f t="shared" si="11"/>
        <v>3</v>
      </c>
      <c r="AB25" s="1" t="str">
        <f t="shared" si="12"/>
        <v>3:1</v>
      </c>
      <c r="AC25" s="10">
        <v>3</v>
      </c>
      <c r="AD25" s="10">
        <v>1</v>
      </c>
      <c r="AE25" s="1">
        <f t="shared" si="13"/>
        <v>2</v>
      </c>
      <c r="AF25" s="1">
        <f t="shared" si="17"/>
        <v>1</v>
      </c>
      <c r="AG25" s="1"/>
      <c r="AH25" s="1"/>
      <c r="AI25" s="1"/>
      <c r="AJ25" s="1"/>
    </row>
    <row r="26" spans="1:36" ht="14.25" customHeight="1">
      <c r="A26" s="1"/>
      <c r="B26" s="1">
        <v>11</v>
      </c>
      <c r="C26" s="1" t="s">
        <v>26</v>
      </c>
      <c r="D26" s="1" t="str">
        <f t="shared" si="0"/>
        <v>0:0</v>
      </c>
      <c r="E26" s="10">
        <v>0</v>
      </c>
      <c r="F26" s="10">
        <v>0</v>
      </c>
      <c r="G26" s="1">
        <f t="shared" si="1"/>
        <v>0</v>
      </c>
      <c r="H26" s="1">
        <f t="shared" si="2"/>
        <v>0</v>
      </c>
      <c r="I26" s="1"/>
      <c r="J26" s="1"/>
      <c r="K26" s="1">
        <f t="shared" si="3"/>
        <v>0</v>
      </c>
      <c r="L26" s="1" t="str">
        <f t="shared" si="4"/>
        <v>2:1</v>
      </c>
      <c r="M26" s="10">
        <v>2</v>
      </c>
      <c r="N26" s="10">
        <v>1</v>
      </c>
      <c r="O26" s="1">
        <f t="shared" si="5"/>
        <v>1</v>
      </c>
      <c r="P26" s="1">
        <f t="shared" si="15"/>
        <v>1</v>
      </c>
      <c r="Q26" s="1"/>
      <c r="R26" s="1"/>
      <c r="S26" s="1">
        <f t="shared" si="7"/>
        <v>0</v>
      </c>
      <c r="T26" s="1" t="str">
        <f t="shared" si="8"/>
        <v>0:1</v>
      </c>
      <c r="U26" s="10">
        <v>0</v>
      </c>
      <c r="V26" s="10">
        <v>1</v>
      </c>
      <c r="W26" s="1">
        <f t="shared" si="9"/>
        <v>-1</v>
      </c>
      <c r="X26" s="1">
        <f t="shared" si="16"/>
        <v>-1</v>
      </c>
      <c r="Y26" s="1"/>
      <c r="Z26" s="1"/>
      <c r="AA26" s="1">
        <f t="shared" si="11"/>
        <v>0</v>
      </c>
      <c r="AB26" s="1" t="str">
        <f t="shared" si="12"/>
        <v>1:3</v>
      </c>
      <c r="AC26" s="10">
        <v>1</v>
      </c>
      <c r="AD26" s="10">
        <v>3</v>
      </c>
      <c r="AE26" s="1">
        <f t="shared" si="13"/>
        <v>-2</v>
      </c>
      <c r="AF26" s="1">
        <f t="shared" si="17"/>
        <v>-1</v>
      </c>
      <c r="AG26" s="1"/>
      <c r="AH26" s="1"/>
      <c r="AI26" s="1"/>
      <c r="AJ26" s="1"/>
    </row>
    <row r="27" spans="1:36" ht="14.25" customHeight="1">
      <c r="A27" s="1"/>
      <c r="B27" s="1">
        <v>12</v>
      </c>
      <c r="C27" s="1" t="s">
        <v>27</v>
      </c>
      <c r="D27" s="1" t="str">
        <f t="shared" si="0"/>
        <v>1:0</v>
      </c>
      <c r="E27" s="10">
        <v>1</v>
      </c>
      <c r="F27" s="10">
        <v>0</v>
      </c>
      <c r="G27" s="1">
        <f t="shared" si="1"/>
        <v>1</v>
      </c>
      <c r="H27" s="1">
        <f t="shared" si="2"/>
        <v>1</v>
      </c>
      <c r="I27" s="1"/>
      <c r="J27" s="1"/>
      <c r="K27" s="1">
        <f t="shared" si="3"/>
        <v>1</v>
      </c>
      <c r="L27" s="1" t="str">
        <f t="shared" si="4"/>
        <v>4:1</v>
      </c>
      <c r="M27" s="10">
        <v>4</v>
      </c>
      <c r="N27" s="10">
        <v>1</v>
      </c>
      <c r="O27" s="1">
        <f t="shared" si="5"/>
        <v>3</v>
      </c>
      <c r="P27" s="1">
        <f t="shared" si="15"/>
        <v>1</v>
      </c>
      <c r="Q27" s="1"/>
      <c r="R27" s="1"/>
      <c r="S27" s="1">
        <f t="shared" si="7"/>
        <v>0</v>
      </c>
      <c r="T27" s="1" t="str">
        <f t="shared" si="8"/>
        <v>0:2</v>
      </c>
      <c r="U27" s="10">
        <v>0</v>
      </c>
      <c r="V27" s="10">
        <v>2</v>
      </c>
      <c r="W27" s="1">
        <f t="shared" si="9"/>
        <v>-2</v>
      </c>
      <c r="X27" s="1">
        <f t="shared" si="16"/>
        <v>-1</v>
      </c>
      <c r="Y27" s="1"/>
      <c r="Z27" s="1"/>
      <c r="AA27" s="1">
        <f t="shared" si="11"/>
        <v>0</v>
      </c>
      <c r="AB27" s="1" t="str">
        <f t="shared" si="12"/>
        <v>1:2</v>
      </c>
      <c r="AC27" s="10">
        <v>1</v>
      </c>
      <c r="AD27" s="10">
        <v>2</v>
      </c>
      <c r="AE27" s="1">
        <f t="shared" si="13"/>
        <v>-1</v>
      </c>
      <c r="AF27" s="1">
        <f t="shared" si="17"/>
        <v>-1</v>
      </c>
      <c r="AG27" s="1"/>
      <c r="AH27" s="1"/>
      <c r="AI27" s="1"/>
      <c r="AJ27" s="1"/>
    </row>
    <row r="28" spans="1:36" ht="14.25" customHeight="1">
      <c r="A28" s="1"/>
      <c r="B28" s="1"/>
      <c r="C28" s="1"/>
      <c r="D28" s="1" t="str">
        <f t="shared" si="0"/>
        <v>:</v>
      </c>
      <c r="E28" s="10"/>
      <c r="F28" s="10"/>
      <c r="G28" s="1">
        <f t="shared" si="1"/>
        <v>0</v>
      </c>
      <c r="H28" s="1">
        <f t="shared" si="2"/>
        <v>0</v>
      </c>
      <c r="I28" s="1"/>
      <c r="J28" s="1"/>
      <c r="K28" s="1">
        <f t="shared" si="3"/>
        <v>0</v>
      </c>
      <c r="L28" s="1" t="str">
        <f t="shared" si="4"/>
        <v>:</v>
      </c>
      <c r="M28" s="10"/>
      <c r="N28" s="10"/>
      <c r="O28" s="1">
        <f t="shared" si="5"/>
        <v>0</v>
      </c>
      <c r="P28" s="1" t="str">
        <f t="shared" si="15"/>
        <v xml:space="preserve"> </v>
      </c>
      <c r="Q28" s="1"/>
      <c r="R28" s="1"/>
      <c r="S28" s="1">
        <f t="shared" si="7"/>
        <v>0</v>
      </c>
      <c r="T28" s="1" t="str">
        <f t="shared" si="8"/>
        <v>:</v>
      </c>
      <c r="U28" s="10"/>
      <c r="V28" s="10"/>
      <c r="W28" s="1">
        <f t="shared" si="9"/>
        <v>0</v>
      </c>
      <c r="X28" s="1" t="str">
        <f t="shared" si="16"/>
        <v xml:space="preserve"> </v>
      </c>
      <c r="Y28" s="1"/>
      <c r="Z28" s="1"/>
      <c r="AA28" s="1">
        <f t="shared" si="11"/>
        <v>0</v>
      </c>
      <c r="AB28" s="1" t="str">
        <f t="shared" si="12"/>
        <v>:</v>
      </c>
      <c r="AC28" s="10"/>
      <c r="AD28" s="10"/>
      <c r="AE28" s="1">
        <f t="shared" si="13"/>
        <v>0</v>
      </c>
      <c r="AF28" s="1" t="str">
        <f t="shared" si="17"/>
        <v xml:space="preserve"> </v>
      </c>
      <c r="AG28" s="1"/>
      <c r="AH28" s="1"/>
      <c r="AI28" s="1"/>
      <c r="AJ28" s="1"/>
    </row>
    <row r="29" spans="1:36" ht="14.25" customHeight="1">
      <c r="A29" s="1"/>
      <c r="B29" s="1">
        <v>13</v>
      </c>
      <c r="C29" s="1" t="s">
        <v>28</v>
      </c>
      <c r="D29" s="1" t="str">
        <f t="shared" si="0"/>
        <v>2:0</v>
      </c>
      <c r="E29" s="10">
        <v>2</v>
      </c>
      <c r="F29" s="10">
        <v>0</v>
      </c>
      <c r="G29" s="1">
        <f t="shared" si="1"/>
        <v>2</v>
      </c>
      <c r="H29" s="1">
        <f t="shared" si="2"/>
        <v>1</v>
      </c>
      <c r="I29" s="1"/>
      <c r="J29" s="1"/>
      <c r="K29" s="1">
        <f t="shared" si="3"/>
        <v>1</v>
      </c>
      <c r="L29" s="1" t="str">
        <f t="shared" si="4"/>
        <v>2:1</v>
      </c>
      <c r="M29" s="10">
        <v>2</v>
      </c>
      <c r="N29" s="10">
        <v>1</v>
      </c>
      <c r="O29" s="1">
        <f t="shared" si="5"/>
        <v>1</v>
      </c>
      <c r="P29" s="1">
        <f t="shared" si="15"/>
        <v>1</v>
      </c>
      <c r="Q29" s="1"/>
      <c r="R29" s="1"/>
      <c r="S29" s="1">
        <f t="shared" si="7"/>
        <v>3</v>
      </c>
      <c r="T29" s="1" t="str">
        <f t="shared" si="8"/>
        <v>2:0</v>
      </c>
      <c r="U29" s="10">
        <v>2</v>
      </c>
      <c r="V29" s="10">
        <v>0</v>
      </c>
      <c r="W29" s="1">
        <f t="shared" si="9"/>
        <v>2</v>
      </c>
      <c r="X29" s="1">
        <f t="shared" si="16"/>
        <v>1</v>
      </c>
      <c r="Y29" s="1"/>
      <c r="Z29" s="1"/>
      <c r="AA29" s="1">
        <f t="shared" si="11"/>
        <v>1</v>
      </c>
      <c r="AB29" s="1" t="str">
        <f t="shared" si="12"/>
        <v>3:1</v>
      </c>
      <c r="AC29" s="10">
        <v>3</v>
      </c>
      <c r="AD29" s="10">
        <v>1</v>
      </c>
      <c r="AE29" s="1">
        <f t="shared" si="13"/>
        <v>2</v>
      </c>
      <c r="AF29" s="1">
        <f t="shared" si="17"/>
        <v>1</v>
      </c>
      <c r="AG29" s="1"/>
      <c r="AH29" s="1"/>
      <c r="AI29" s="1"/>
      <c r="AJ29" s="1"/>
    </row>
    <row r="30" spans="1:36" ht="14.25" customHeight="1">
      <c r="A30" s="1"/>
      <c r="B30" s="1">
        <v>14</v>
      </c>
      <c r="C30" s="1" t="s">
        <v>29</v>
      </c>
      <c r="D30" s="1" t="str">
        <f t="shared" si="0"/>
        <v>1:1</v>
      </c>
      <c r="E30" s="10">
        <v>1</v>
      </c>
      <c r="F30" s="10">
        <v>1</v>
      </c>
      <c r="G30" s="1">
        <f t="shared" si="1"/>
        <v>0</v>
      </c>
      <c r="H30" s="1">
        <f t="shared" si="2"/>
        <v>0</v>
      </c>
      <c r="I30" s="1"/>
      <c r="J30" s="1"/>
      <c r="K30" s="1">
        <f t="shared" si="3"/>
        <v>0</v>
      </c>
      <c r="L30" s="1" t="str">
        <f t="shared" si="4"/>
        <v>2:1</v>
      </c>
      <c r="M30" s="10">
        <v>2</v>
      </c>
      <c r="N30" s="10">
        <v>1</v>
      </c>
      <c r="O30" s="1">
        <f t="shared" si="5"/>
        <v>1</v>
      </c>
      <c r="P30" s="1">
        <f t="shared" si="15"/>
        <v>1</v>
      </c>
      <c r="Q30" s="1"/>
      <c r="R30" s="1"/>
      <c r="S30" s="1">
        <f t="shared" si="7"/>
        <v>1</v>
      </c>
      <c r="T30" s="1" t="str">
        <f t="shared" si="8"/>
        <v>0:0</v>
      </c>
      <c r="U30" s="10">
        <v>0</v>
      </c>
      <c r="V30" s="10">
        <v>0</v>
      </c>
      <c r="W30" s="1">
        <f t="shared" si="9"/>
        <v>0</v>
      </c>
      <c r="X30" s="1">
        <f t="shared" si="16"/>
        <v>0</v>
      </c>
      <c r="Y30" s="1"/>
      <c r="Z30" s="1"/>
      <c r="AA30" s="1">
        <f t="shared" si="11"/>
        <v>0</v>
      </c>
      <c r="AB30" s="1" t="str">
        <f t="shared" si="12"/>
        <v>1:2</v>
      </c>
      <c r="AC30" s="10">
        <v>1</v>
      </c>
      <c r="AD30" s="10">
        <v>2</v>
      </c>
      <c r="AE30" s="1">
        <f t="shared" si="13"/>
        <v>-1</v>
      </c>
      <c r="AF30" s="1">
        <f t="shared" si="17"/>
        <v>-1</v>
      </c>
      <c r="AG30" s="1"/>
      <c r="AH30" s="1"/>
      <c r="AI30" s="1"/>
      <c r="AJ30" s="1"/>
    </row>
    <row r="31" spans="1:36" ht="14.25" customHeight="1">
      <c r="A31" s="1"/>
      <c r="B31" s="1"/>
      <c r="C31" s="1"/>
      <c r="D31" s="1" t="str">
        <f t="shared" si="0"/>
        <v>:</v>
      </c>
      <c r="E31" s="10"/>
      <c r="F31" s="10"/>
      <c r="G31" s="1">
        <f t="shared" si="1"/>
        <v>0</v>
      </c>
      <c r="H31" s="1">
        <f t="shared" si="2"/>
        <v>0</v>
      </c>
      <c r="I31" s="1"/>
      <c r="J31" s="1"/>
      <c r="K31" s="1">
        <f t="shared" si="3"/>
        <v>0</v>
      </c>
      <c r="L31" s="1" t="str">
        <f t="shared" si="4"/>
        <v>:</v>
      </c>
      <c r="M31" s="10"/>
      <c r="N31" s="10"/>
      <c r="O31" s="1">
        <f t="shared" si="5"/>
        <v>0</v>
      </c>
      <c r="P31" s="1" t="str">
        <f t="shared" si="15"/>
        <v xml:space="preserve"> </v>
      </c>
      <c r="Q31" s="1"/>
      <c r="R31" s="1"/>
      <c r="S31" s="1">
        <f t="shared" si="7"/>
        <v>0</v>
      </c>
      <c r="T31" s="1" t="str">
        <f t="shared" si="8"/>
        <v>:</v>
      </c>
      <c r="U31" s="10"/>
      <c r="V31" s="10"/>
      <c r="W31" s="1">
        <f t="shared" si="9"/>
        <v>0</v>
      </c>
      <c r="X31" s="1" t="str">
        <f t="shared" si="16"/>
        <v xml:space="preserve"> </v>
      </c>
      <c r="Y31" s="1"/>
      <c r="Z31" s="1"/>
      <c r="AA31" s="1">
        <f t="shared" si="11"/>
        <v>0</v>
      </c>
      <c r="AB31" s="1" t="str">
        <f t="shared" si="12"/>
        <v>:</v>
      </c>
      <c r="AC31" s="10"/>
      <c r="AD31" s="10"/>
      <c r="AE31" s="1">
        <f t="shared" si="13"/>
        <v>0</v>
      </c>
      <c r="AF31" s="1" t="str">
        <f t="shared" si="17"/>
        <v xml:space="preserve"> </v>
      </c>
      <c r="AG31" s="1"/>
      <c r="AH31" s="1"/>
      <c r="AI31" s="1"/>
      <c r="AJ31" s="1"/>
    </row>
    <row r="32" spans="1:36" ht="14.25" customHeight="1">
      <c r="A32" s="1"/>
      <c r="B32" s="1">
        <v>15</v>
      </c>
      <c r="C32" s="1" t="s">
        <v>30</v>
      </c>
      <c r="D32" s="1" t="str">
        <f t="shared" si="0"/>
        <v>1:1</v>
      </c>
      <c r="E32" s="10">
        <v>1</v>
      </c>
      <c r="F32" s="10">
        <v>1</v>
      </c>
      <c r="G32" s="1">
        <f t="shared" si="1"/>
        <v>0</v>
      </c>
      <c r="H32" s="1">
        <f t="shared" si="2"/>
        <v>0</v>
      </c>
      <c r="I32" s="1"/>
      <c r="J32" s="1"/>
      <c r="K32" s="1">
        <f t="shared" si="3"/>
        <v>0</v>
      </c>
      <c r="L32" s="1" t="str">
        <f t="shared" si="4"/>
        <v>1:3</v>
      </c>
      <c r="M32" s="10">
        <v>1</v>
      </c>
      <c r="N32" s="10">
        <v>3</v>
      </c>
      <c r="O32" s="1">
        <f t="shared" si="5"/>
        <v>-2</v>
      </c>
      <c r="P32" s="1">
        <f t="shared" si="15"/>
        <v>-1</v>
      </c>
      <c r="Q32" s="1"/>
      <c r="R32" s="1"/>
      <c r="S32" s="1">
        <f t="shared" si="7"/>
        <v>1</v>
      </c>
      <c r="T32" s="1" t="str">
        <f t="shared" si="8"/>
        <v>0:0</v>
      </c>
      <c r="U32" s="10">
        <v>0</v>
      </c>
      <c r="V32" s="10">
        <v>0</v>
      </c>
      <c r="W32" s="1">
        <f t="shared" si="9"/>
        <v>0</v>
      </c>
      <c r="X32" s="1">
        <f t="shared" si="16"/>
        <v>0</v>
      </c>
      <c r="Y32" s="1"/>
      <c r="Z32" s="1"/>
      <c r="AA32" s="1">
        <f t="shared" si="11"/>
        <v>0</v>
      </c>
      <c r="AB32" s="1" t="str">
        <f t="shared" si="12"/>
        <v>2:1</v>
      </c>
      <c r="AC32" s="10">
        <v>2</v>
      </c>
      <c r="AD32" s="10">
        <v>1</v>
      </c>
      <c r="AE32" s="1">
        <f t="shared" si="13"/>
        <v>1</v>
      </c>
      <c r="AF32" s="1">
        <f t="shared" si="17"/>
        <v>1</v>
      </c>
      <c r="AG32" s="1"/>
      <c r="AH32" s="1"/>
      <c r="AI32" s="1"/>
      <c r="AJ32" s="1"/>
    </row>
    <row r="33" spans="1:36" ht="14.25" customHeight="1">
      <c r="A33" s="1"/>
      <c r="B33" s="1">
        <v>16</v>
      </c>
      <c r="C33" s="1" t="s">
        <v>31</v>
      </c>
      <c r="D33" s="1" t="str">
        <f t="shared" si="0"/>
        <v>2:2</v>
      </c>
      <c r="E33" s="10">
        <v>2</v>
      </c>
      <c r="F33" s="10">
        <v>2</v>
      </c>
      <c r="G33" s="1">
        <f t="shared" si="1"/>
        <v>0</v>
      </c>
      <c r="H33" s="1">
        <f t="shared" si="2"/>
        <v>0</v>
      </c>
      <c r="I33" s="1"/>
      <c r="J33" s="1"/>
      <c r="K33" s="1">
        <f t="shared" si="3"/>
        <v>0</v>
      </c>
      <c r="L33" s="1" t="str">
        <f t="shared" si="4"/>
        <v>1:3</v>
      </c>
      <c r="M33" s="10">
        <v>1</v>
      </c>
      <c r="N33" s="10">
        <v>3</v>
      </c>
      <c r="O33" s="1">
        <f t="shared" si="5"/>
        <v>-2</v>
      </c>
      <c r="P33" s="1">
        <f t="shared" si="15"/>
        <v>-1</v>
      </c>
      <c r="Q33" s="1"/>
      <c r="R33" s="1"/>
      <c r="S33" s="1">
        <f t="shared" si="7"/>
        <v>3</v>
      </c>
      <c r="T33" s="1" t="str">
        <f t="shared" si="8"/>
        <v>2:2</v>
      </c>
      <c r="U33" s="10">
        <v>2</v>
      </c>
      <c r="V33" s="10">
        <v>2</v>
      </c>
      <c r="W33" s="1">
        <f t="shared" si="9"/>
        <v>0</v>
      </c>
      <c r="X33" s="1">
        <f t="shared" si="16"/>
        <v>0</v>
      </c>
      <c r="Y33" s="1"/>
      <c r="Z33" s="1"/>
      <c r="AA33" s="1">
        <f t="shared" si="11"/>
        <v>0</v>
      </c>
      <c r="AB33" s="1" t="str">
        <f t="shared" si="12"/>
        <v>1:2</v>
      </c>
      <c r="AC33" s="10">
        <v>1</v>
      </c>
      <c r="AD33" s="10">
        <v>2</v>
      </c>
      <c r="AE33" s="1">
        <f t="shared" si="13"/>
        <v>-1</v>
      </c>
      <c r="AF33" s="1">
        <f t="shared" si="17"/>
        <v>-1</v>
      </c>
      <c r="AG33" s="1"/>
      <c r="AH33" s="1"/>
      <c r="AI33" s="1"/>
      <c r="AJ33" s="1"/>
    </row>
    <row r="34" spans="1:36" ht="14.25" customHeight="1">
      <c r="A34" s="1"/>
      <c r="B34" s="1">
        <v>17</v>
      </c>
      <c r="D34" s="1" t="str">
        <f t="shared" si="0"/>
        <v>:</v>
      </c>
      <c r="E34" s="11"/>
      <c r="F34" s="11"/>
      <c r="G34" s="1">
        <f t="shared" si="1"/>
        <v>0</v>
      </c>
      <c r="H34" s="1">
        <f t="shared" si="2"/>
        <v>0</v>
      </c>
      <c r="I34" s="1"/>
      <c r="J34" s="1"/>
      <c r="K34" s="1">
        <f t="shared" si="3"/>
        <v>0</v>
      </c>
      <c r="L34" s="1" t="str">
        <f>CONCATENATE(M34,":",N34)</f>
        <v>:</v>
      </c>
      <c r="M34" s="10"/>
      <c r="N34" s="10"/>
      <c r="O34" s="1">
        <f>M34-N34</f>
        <v>0</v>
      </c>
      <c r="P34" s="1" t="str">
        <f t="shared" si="15"/>
        <v xml:space="preserve"> </v>
      </c>
      <c r="Q34" s="1"/>
      <c r="R34" s="1"/>
      <c r="S34" s="1">
        <f t="shared" si="7"/>
        <v>0</v>
      </c>
      <c r="T34" s="1" t="str">
        <f t="shared" si="8"/>
        <v>:</v>
      </c>
      <c r="U34" s="10"/>
      <c r="V34" s="10"/>
      <c r="W34" s="1">
        <f t="shared" si="9"/>
        <v>0</v>
      </c>
      <c r="X34" s="1" t="str">
        <f t="shared" si="16"/>
        <v xml:space="preserve"> </v>
      </c>
      <c r="Y34" s="1"/>
      <c r="Z34" s="1"/>
      <c r="AA34" s="1">
        <f t="shared" si="11"/>
        <v>0</v>
      </c>
      <c r="AB34" s="1" t="str">
        <f t="shared" si="12"/>
        <v>:</v>
      </c>
      <c r="AC34" s="10"/>
      <c r="AD34" s="10"/>
      <c r="AE34" s="1">
        <f t="shared" si="13"/>
        <v>0</v>
      </c>
      <c r="AF34" s="1" t="str">
        <f t="shared" si="17"/>
        <v xml:space="preserve"> </v>
      </c>
      <c r="AG34" s="1"/>
      <c r="AH34" s="1"/>
      <c r="AI34" s="1"/>
      <c r="AJ34" s="1"/>
    </row>
    <row r="35" spans="1:36" ht="14.25" customHeight="1">
      <c r="A35" s="1"/>
      <c r="B35" s="1">
        <v>18</v>
      </c>
      <c r="C35" s="1" t="s">
        <v>32</v>
      </c>
      <c r="D35" s="1" t="str">
        <f t="shared" si="0"/>
        <v>2:2</v>
      </c>
      <c r="E35" s="11">
        <v>2</v>
      </c>
      <c r="F35" s="11">
        <v>2</v>
      </c>
      <c r="G35" s="1">
        <f t="shared" si="1"/>
        <v>0</v>
      </c>
      <c r="H35" s="1">
        <f t="shared" si="2"/>
        <v>0</v>
      </c>
      <c r="I35" s="1"/>
      <c r="J35" s="1"/>
      <c r="K35" s="1">
        <f t="shared" si="3"/>
        <v>0</v>
      </c>
      <c r="L35" s="1" t="str">
        <f>CONCATENATE(M35,":",N35)</f>
        <v>2:1</v>
      </c>
      <c r="M35" s="10">
        <v>2</v>
      </c>
      <c r="N35" s="10">
        <v>1</v>
      </c>
      <c r="O35" s="1">
        <f>M35-N35</f>
        <v>1</v>
      </c>
      <c r="P35" s="1">
        <f t="shared" si="15"/>
        <v>1</v>
      </c>
      <c r="Q35" s="1"/>
      <c r="R35" s="1"/>
      <c r="S35" s="1">
        <f t="shared" si="7"/>
        <v>1</v>
      </c>
      <c r="T35" s="1" t="str">
        <f t="shared" si="8"/>
        <v>1:1</v>
      </c>
      <c r="U35" s="11">
        <v>1</v>
      </c>
      <c r="V35" s="11">
        <v>1</v>
      </c>
      <c r="W35" s="1">
        <f t="shared" si="9"/>
        <v>0</v>
      </c>
      <c r="X35" s="1">
        <f t="shared" si="16"/>
        <v>0</v>
      </c>
      <c r="Y35" s="1"/>
      <c r="Z35" s="1"/>
      <c r="AA35" s="1">
        <f t="shared" si="11"/>
        <v>0</v>
      </c>
      <c r="AB35" s="1" t="str">
        <f t="shared" si="12"/>
        <v>3:1</v>
      </c>
      <c r="AC35" s="11">
        <v>3</v>
      </c>
      <c r="AD35" s="11">
        <v>1</v>
      </c>
      <c r="AE35" s="1">
        <f t="shared" si="13"/>
        <v>2</v>
      </c>
      <c r="AF35" s="1">
        <f t="shared" si="17"/>
        <v>1</v>
      </c>
      <c r="AG35" s="1"/>
      <c r="AH35" s="1"/>
      <c r="AI35" s="1"/>
      <c r="AJ35" s="1"/>
    </row>
    <row r="36" spans="1:36" ht="14.25" customHeight="1">
      <c r="A36" s="1"/>
      <c r="B36" s="1">
        <v>19</v>
      </c>
      <c r="C36" s="1" t="s">
        <v>33</v>
      </c>
      <c r="D36" s="1" t="str">
        <f t="shared" si="0"/>
        <v>0:3</v>
      </c>
      <c r="E36" s="10">
        <v>0</v>
      </c>
      <c r="F36" s="10">
        <v>3</v>
      </c>
      <c r="G36" s="1">
        <f t="shared" si="1"/>
        <v>-3</v>
      </c>
      <c r="H36" s="1">
        <f t="shared" si="2"/>
        <v>-1</v>
      </c>
      <c r="I36" s="1"/>
      <c r="J36" s="1"/>
      <c r="K36" s="1">
        <f t="shared" si="3"/>
        <v>0</v>
      </c>
      <c r="L36" s="1" t="str">
        <f>CONCATENATE(M36,":",N36)</f>
        <v>2:1</v>
      </c>
      <c r="M36" s="11">
        <v>2</v>
      </c>
      <c r="N36" s="11">
        <v>1</v>
      </c>
      <c r="O36" s="1">
        <f>M36-N36</f>
        <v>1</v>
      </c>
      <c r="P36" s="1">
        <f t="shared" si="15"/>
        <v>1</v>
      </c>
      <c r="Q36" s="1"/>
      <c r="R36" s="1"/>
      <c r="S36" s="1">
        <f t="shared" si="7"/>
        <v>0</v>
      </c>
      <c r="T36" s="1" t="str">
        <f t="shared" si="8"/>
        <v>0:0</v>
      </c>
      <c r="U36" s="11">
        <v>0</v>
      </c>
      <c r="V36" s="11">
        <v>0</v>
      </c>
      <c r="W36" s="1">
        <f t="shared" si="9"/>
        <v>0</v>
      </c>
      <c r="X36" s="1">
        <f t="shared" si="16"/>
        <v>0</v>
      </c>
      <c r="Y36" s="1"/>
      <c r="Z36" s="1"/>
      <c r="AA36" s="1">
        <f t="shared" si="11"/>
        <v>1</v>
      </c>
      <c r="AB36" s="1" t="str">
        <f t="shared" si="12"/>
        <v>1:2</v>
      </c>
      <c r="AC36" s="11">
        <v>1</v>
      </c>
      <c r="AD36" s="11">
        <v>2</v>
      </c>
      <c r="AE36" s="1">
        <f t="shared" si="13"/>
        <v>-1</v>
      </c>
      <c r="AF36" s="1">
        <f t="shared" si="17"/>
        <v>-1</v>
      </c>
      <c r="AG36" s="1"/>
      <c r="AH36" s="1"/>
      <c r="AI36" s="1"/>
      <c r="AJ36" s="1"/>
    </row>
    <row r="37" spans="1:36" ht="14.25" customHeight="1">
      <c r="A37" s="1"/>
      <c r="B37" s="1">
        <v>20</v>
      </c>
      <c r="C37" s="1"/>
      <c r="D37" s="1" t="str">
        <f t="shared" si="0"/>
        <v>:</v>
      </c>
      <c r="E37" s="10"/>
      <c r="F37" s="10"/>
      <c r="G37" s="1">
        <f t="shared" si="1"/>
        <v>0</v>
      </c>
      <c r="H37" s="1">
        <f t="shared" si="2"/>
        <v>0</v>
      </c>
      <c r="I37" s="1"/>
      <c r="J37" s="1"/>
      <c r="K37" s="1">
        <f t="shared" si="3"/>
        <v>0</v>
      </c>
      <c r="L37" s="1" t="str">
        <f t="shared" si="4"/>
        <v>:</v>
      </c>
      <c r="M37" s="11"/>
      <c r="N37" s="11"/>
      <c r="O37" s="1">
        <f t="shared" si="5"/>
        <v>0</v>
      </c>
      <c r="P37" s="1" t="str">
        <f t="shared" si="15"/>
        <v xml:space="preserve"> </v>
      </c>
      <c r="Q37" s="1"/>
      <c r="R37" s="1"/>
      <c r="S37" s="1">
        <f t="shared" si="7"/>
        <v>0</v>
      </c>
      <c r="T37" s="1" t="str">
        <f t="shared" si="8"/>
        <v>:</v>
      </c>
      <c r="U37" s="11"/>
      <c r="V37" s="11"/>
      <c r="W37" s="1">
        <f t="shared" si="9"/>
        <v>0</v>
      </c>
      <c r="X37" s="1" t="str">
        <f t="shared" si="16"/>
        <v xml:space="preserve"> </v>
      </c>
      <c r="Y37" s="1"/>
      <c r="Z37" s="1"/>
      <c r="AA37" s="1">
        <f t="shared" si="11"/>
        <v>0</v>
      </c>
      <c r="AB37" s="1" t="str">
        <f t="shared" si="12"/>
        <v>:</v>
      </c>
      <c r="AC37" s="10"/>
      <c r="AD37" s="10"/>
      <c r="AE37" s="1">
        <f t="shared" si="13"/>
        <v>0</v>
      </c>
      <c r="AF37" s="1" t="str">
        <f t="shared" si="17"/>
        <v xml:space="preserve"> </v>
      </c>
      <c r="AG37" s="1"/>
      <c r="AH37" s="1"/>
      <c r="AI37" s="1"/>
      <c r="AJ37" s="1"/>
    </row>
    <row r="38" spans="1:36" ht="14.25" customHeight="1">
      <c r="A38" s="1"/>
      <c r="B38" s="1">
        <v>21</v>
      </c>
      <c r="C38" s="12" t="s">
        <v>37</v>
      </c>
      <c r="D38" s="1" t="str">
        <f t="shared" si="0"/>
        <v>2:1</v>
      </c>
      <c r="E38" s="10">
        <v>2</v>
      </c>
      <c r="F38" s="10">
        <v>1</v>
      </c>
      <c r="G38" s="1">
        <f t="shared" si="1"/>
        <v>1</v>
      </c>
      <c r="H38" s="1">
        <f t="shared" si="2"/>
        <v>1</v>
      </c>
      <c r="I38" s="1"/>
      <c r="J38" s="1"/>
      <c r="K38" s="1">
        <f t="shared" si="3"/>
        <v>3</v>
      </c>
      <c r="L38" s="1" t="str">
        <f t="shared" si="4"/>
        <v>2:1</v>
      </c>
      <c r="M38" s="10">
        <v>2</v>
      </c>
      <c r="N38" s="10">
        <v>1</v>
      </c>
      <c r="O38" s="1">
        <f t="shared" si="5"/>
        <v>1</v>
      </c>
      <c r="P38" s="1">
        <f t="shared" si="15"/>
        <v>1</v>
      </c>
      <c r="Q38" s="1"/>
      <c r="R38" s="1"/>
      <c r="S38" s="1">
        <f t="shared" si="7"/>
        <v>0</v>
      </c>
      <c r="T38" s="1" t="str">
        <f t="shared" si="8"/>
        <v>1:1</v>
      </c>
      <c r="U38" s="10">
        <v>1</v>
      </c>
      <c r="V38" s="10">
        <v>1</v>
      </c>
      <c r="W38" s="1">
        <f t="shared" si="9"/>
        <v>0</v>
      </c>
      <c r="X38" s="1">
        <f t="shared" si="16"/>
        <v>0</v>
      </c>
      <c r="Y38" s="1"/>
      <c r="Z38" s="1"/>
      <c r="AA38" s="1">
        <f t="shared" si="11"/>
        <v>1</v>
      </c>
      <c r="AB38" s="1" t="str">
        <f t="shared" si="12"/>
        <v>3:1</v>
      </c>
      <c r="AC38" s="10">
        <v>3</v>
      </c>
      <c r="AD38" s="10">
        <v>1</v>
      </c>
      <c r="AE38" s="1">
        <f t="shared" si="13"/>
        <v>2</v>
      </c>
      <c r="AF38" s="1">
        <f t="shared" si="17"/>
        <v>1</v>
      </c>
      <c r="AG38" s="1"/>
      <c r="AH38" s="1"/>
      <c r="AI38" s="1"/>
      <c r="AJ38" s="1"/>
    </row>
    <row r="39" spans="1:36" ht="14.25" customHeight="1">
      <c r="A39" s="1"/>
      <c r="B39" s="1">
        <v>22</v>
      </c>
      <c r="C39" s="12" t="s">
        <v>40</v>
      </c>
      <c r="D39" s="1" t="str">
        <f t="shared" si="0"/>
        <v>0:3</v>
      </c>
      <c r="E39" s="10">
        <v>0</v>
      </c>
      <c r="F39" s="10">
        <v>3</v>
      </c>
      <c r="G39" s="1">
        <f t="shared" si="1"/>
        <v>-3</v>
      </c>
      <c r="H39" s="1">
        <f t="shared" si="2"/>
        <v>-1</v>
      </c>
      <c r="I39" s="1"/>
      <c r="J39" s="1"/>
      <c r="K39" s="1">
        <f t="shared" si="3"/>
        <v>0</v>
      </c>
      <c r="L39" s="1" t="str">
        <f t="shared" si="4"/>
        <v>1:1</v>
      </c>
      <c r="M39" s="10">
        <v>1</v>
      </c>
      <c r="N39" s="10">
        <v>1</v>
      </c>
      <c r="O39" s="1">
        <f t="shared" si="5"/>
        <v>0</v>
      </c>
      <c r="P39" s="1">
        <f t="shared" si="15"/>
        <v>0</v>
      </c>
      <c r="Q39" s="1"/>
      <c r="R39" s="1"/>
      <c r="S39" s="1">
        <f t="shared" si="7"/>
        <v>1</v>
      </c>
      <c r="T39" s="1" t="str">
        <f t="shared" si="8"/>
        <v>0:2</v>
      </c>
      <c r="U39" s="10">
        <v>0</v>
      </c>
      <c r="V39" s="10">
        <v>2</v>
      </c>
      <c r="W39" s="1">
        <f t="shared" si="9"/>
        <v>-2</v>
      </c>
      <c r="X39" s="1">
        <f t="shared" si="16"/>
        <v>-1</v>
      </c>
      <c r="Y39" s="1"/>
      <c r="Z39" s="1"/>
      <c r="AA39" s="1">
        <f t="shared" si="11"/>
        <v>0</v>
      </c>
      <c r="AB39" s="1" t="str">
        <f t="shared" si="12"/>
        <v>2:2</v>
      </c>
      <c r="AC39" s="10">
        <v>2</v>
      </c>
      <c r="AD39" s="10">
        <v>2</v>
      </c>
      <c r="AE39" s="1">
        <f t="shared" si="13"/>
        <v>0</v>
      </c>
      <c r="AF39" s="1">
        <f t="shared" si="17"/>
        <v>0</v>
      </c>
      <c r="AG39" s="1"/>
      <c r="AH39" s="1"/>
      <c r="AI39" s="1"/>
      <c r="AJ39" s="1"/>
    </row>
    <row r="40" spans="1:36" ht="14.25" customHeight="1">
      <c r="A40" s="1"/>
      <c r="B40" s="1">
        <v>23</v>
      </c>
      <c r="C40" s="12" t="s">
        <v>39</v>
      </c>
      <c r="D40" s="1" t="str">
        <f t="shared" si="0"/>
        <v>0:0</v>
      </c>
      <c r="E40" s="10">
        <v>0</v>
      </c>
      <c r="F40" s="10">
        <v>0</v>
      </c>
      <c r="G40" s="1">
        <f t="shared" si="1"/>
        <v>0</v>
      </c>
      <c r="H40" s="1">
        <f t="shared" si="2"/>
        <v>0</v>
      </c>
      <c r="I40" s="1"/>
      <c r="J40" s="1"/>
      <c r="K40" s="1">
        <f t="shared" si="3"/>
        <v>1</v>
      </c>
      <c r="L40" s="1" t="str">
        <f t="shared" si="4"/>
        <v>2:2</v>
      </c>
      <c r="M40" s="10">
        <v>2</v>
      </c>
      <c r="N40" s="10">
        <v>2</v>
      </c>
      <c r="O40" s="1">
        <f t="shared" si="5"/>
        <v>0</v>
      </c>
      <c r="P40" s="1">
        <f t="shared" si="15"/>
        <v>0</v>
      </c>
      <c r="Q40" s="1"/>
      <c r="R40" s="1"/>
      <c r="S40" s="1">
        <f t="shared" si="7"/>
        <v>1</v>
      </c>
      <c r="T40" s="1" t="str">
        <f t="shared" si="8"/>
        <v>2:2</v>
      </c>
      <c r="U40" s="10">
        <v>2</v>
      </c>
      <c r="V40" s="10">
        <v>2</v>
      </c>
      <c r="W40" s="1">
        <f t="shared" si="9"/>
        <v>0</v>
      </c>
      <c r="X40" s="1">
        <f t="shared" si="16"/>
        <v>0</v>
      </c>
      <c r="Y40" s="1"/>
      <c r="Z40" s="1"/>
      <c r="AA40" s="1">
        <f t="shared" si="11"/>
        <v>0</v>
      </c>
      <c r="AB40" s="1" t="str">
        <f t="shared" si="12"/>
        <v>2:3</v>
      </c>
      <c r="AC40" s="10">
        <v>2</v>
      </c>
      <c r="AD40" s="10">
        <v>3</v>
      </c>
      <c r="AE40" s="1">
        <f t="shared" si="13"/>
        <v>-1</v>
      </c>
      <c r="AF40" s="1">
        <f t="shared" si="17"/>
        <v>-1</v>
      </c>
      <c r="AG40" s="1"/>
      <c r="AH40" s="1"/>
      <c r="AI40" s="1"/>
      <c r="AJ40" s="1"/>
    </row>
    <row r="41" spans="1:36" ht="14.25" customHeight="1">
      <c r="A41" s="1" t="s">
        <v>8</v>
      </c>
      <c r="B41" s="1" t="s">
        <v>34</v>
      </c>
      <c r="C41" s="1"/>
      <c r="D41" s="1" t="str">
        <f t="shared" si="0"/>
        <v>:</v>
      </c>
      <c r="E41" s="10"/>
      <c r="F41" s="10"/>
      <c r="G41" s="1">
        <f t="shared" si="1"/>
        <v>0</v>
      </c>
      <c r="H41" s="1">
        <f t="shared" si="2"/>
        <v>0</v>
      </c>
      <c r="I41" s="1"/>
      <c r="J41" s="1"/>
      <c r="K41" s="1">
        <f t="shared" si="3"/>
        <v>0</v>
      </c>
      <c r="L41" s="1" t="str">
        <f t="shared" si="4"/>
        <v>:</v>
      </c>
      <c r="M41" s="10"/>
      <c r="N41" s="10"/>
      <c r="O41" s="1">
        <f t="shared" si="5"/>
        <v>0</v>
      </c>
      <c r="P41" s="1" t="str">
        <f t="shared" si="15"/>
        <v xml:space="preserve"> </v>
      </c>
      <c r="Q41" s="1"/>
      <c r="R41" s="1"/>
      <c r="S41" s="1">
        <f t="shared" si="7"/>
        <v>0</v>
      </c>
      <c r="T41" s="1" t="str">
        <f t="shared" si="8"/>
        <v>:</v>
      </c>
      <c r="U41" s="10"/>
      <c r="V41" s="10"/>
      <c r="W41" s="1">
        <f t="shared" si="9"/>
        <v>0</v>
      </c>
      <c r="X41" s="1" t="str">
        <f t="shared" si="16"/>
        <v xml:space="preserve"> </v>
      </c>
      <c r="Y41" s="1"/>
      <c r="Z41" s="1"/>
      <c r="AA41" s="1">
        <f t="shared" si="11"/>
        <v>0</v>
      </c>
      <c r="AB41" s="1" t="str">
        <f t="shared" si="12"/>
        <v>:</v>
      </c>
      <c r="AC41" s="10"/>
      <c r="AD41" s="10"/>
      <c r="AE41" s="1">
        <f t="shared" si="13"/>
        <v>0</v>
      </c>
      <c r="AF41" s="1" t="str">
        <f t="shared" si="17"/>
        <v xml:space="preserve"> </v>
      </c>
      <c r="AG41" s="1"/>
      <c r="AH41" s="1"/>
      <c r="AI41" s="1"/>
      <c r="AJ41" s="1"/>
    </row>
    <row r="42" spans="1:36" ht="14.25" customHeight="1">
      <c r="A42" s="1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 t="s">
        <v>36</v>
      </c>
      <c r="L42" s="1"/>
      <c r="M42" s="1"/>
      <c r="N42" s="1"/>
      <c r="O42" s="1"/>
      <c r="P42" s="1"/>
      <c r="Q42" s="1"/>
      <c r="R42" s="1"/>
      <c r="S42" s="1" t="s">
        <v>36</v>
      </c>
      <c r="T42" s="1"/>
      <c r="U42" s="1"/>
      <c r="V42" s="1"/>
      <c r="W42" s="1"/>
      <c r="X42" s="1"/>
      <c r="Y42" s="1"/>
      <c r="Z42" s="1"/>
      <c r="AA42" s="1" t="s">
        <v>36</v>
      </c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>
        <f>SUM(K12:K41)</f>
        <v>12</v>
      </c>
      <c r="L43" s="1"/>
      <c r="M43" s="1"/>
      <c r="N43" s="1"/>
      <c r="O43" s="1"/>
      <c r="P43" s="1"/>
      <c r="Q43" s="1"/>
      <c r="R43" s="1"/>
      <c r="S43" s="1">
        <f>SUM(S12:S41)+S44</f>
        <v>12</v>
      </c>
      <c r="T43" s="1"/>
      <c r="U43" s="1"/>
      <c r="V43" s="1"/>
      <c r="W43" s="1"/>
      <c r="X43" s="1"/>
      <c r="Y43" s="1"/>
      <c r="Z43" s="1"/>
      <c r="AA43" s="1">
        <f>SUM(AA12:AA41)</f>
        <v>8</v>
      </c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2" t="s">
        <v>38</v>
      </c>
      <c r="S44" s="12">
        <v>-2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4.25" customHeight="1"/>
    <row r="55" spans="1:36" ht="14.25" customHeight="1"/>
    <row r="56" spans="1:36" ht="14.25" customHeight="1"/>
    <row r="57" spans="1:36" ht="14.25" customHeight="1"/>
    <row r="58" spans="1:36" ht="14.25" customHeight="1"/>
    <row r="59" spans="1:36" ht="14.25" customHeight="1"/>
    <row r="60" spans="1:36" ht="14.25" customHeight="1"/>
    <row r="61" spans="1:36" ht="14.25" customHeight="1"/>
    <row r="62" spans="1:36" ht="14.25" customHeight="1"/>
    <row r="63" spans="1:36" ht="14.25" customHeight="1"/>
    <row r="64" spans="1:3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">
    <mergeCell ref="K8:P8"/>
    <mergeCell ref="S8:X8"/>
    <mergeCell ref="AA8:AF8"/>
    <mergeCell ref="D8:H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ZAKŁADY WYNIKI</vt:lpstr>
      <vt:lpstr>FORMUŁY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</cp:lastModifiedBy>
  <dcterms:created xsi:type="dcterms:W3CDTF">2015-06-05T18:19:34Z</dcterms:created>
  <dcterms:modified xsi:type="dcterms:W3CDTF">2022-02-27T21:15:13Z</dcterms:modified>
</cp:coreProperties>
</file>